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640" windowHeight="119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88" i="1" l="1"/>
  <c r="A188" i="1"/>
  <c r="B131" i="1"/>
  <c r="A131" i="1"/>
  <c r="J33" i="1" l="1"/>
  <c r="J14" i="1"/>
  <c r="G14" i="1" l="1"/>
  <c r="F24" i="1"/>
  <c r="F14" i="1" l="1"/>
  <c r="F25" i="1" s="1"/>
  <c r="H14" i="1"/>
  <c r="I14" i="1"/>
  <c r="L14" i="1"/>
  <c r="A15" i="1"/>
  <c r="B15" i="1"/>
  <c r="G24" i="1"/>
  <c r="G25" i="1" s="1"/>
  <c r="H24" i="1"/>
  <c r="I24" i="1"/>
  <c r="J24" i="1"/>
  <c r="L24" i="1"/>
  <c r="A25" i="1"/>
  <c r="B25" i="1"/>
  <c r="F33" i="1"/>
  <c r="G33" i="1"/>
  <c r="H33" i="1"/>
  <c r="I33" i="1"/>
  <c r="L33" i="1"/>
  <c r="A34" i="1"/>
  <c r="B34" i="1"/>
  <c r="F44" i="1"/>
  <c r="G44" i="1"/>
  <c r="H44" i="1"/>
  <c r="I44" i="1"/>
  <c r="J44" i="1"/>
  <c r="L44" i="1"/>
  <c r="A45" i="1"/>
  <c r="B45" i="1"/>
  <c r="F53" i="1"/>
  <c r="G53" i="1"/>
  <c r="H53" i="1"/>
  <c r="I53" i="1"/>
  <c r="J53" i="1"/>
  <c r="L53" i="1"/>
  <c r="A54" i="1"/>
  <c r="B54" i="1"/>
  <c r="F63" i="1"/>
  <c r="G63" i="1"/>
  <c r="H63" i="1"/>
  <c r="I63" i="1"/>
  <c r="J63" i="1"/>
  <c r="L63" i="1"/>
  <c r="A64" i="1"/>
  <c r="B64" i="1"/>
  <c r="J64" i="1"/>
  <c r="F72" i="1"/>
  <c r="G72" i="1"/>
  <c r="H72" i="1"/>
  <c r="I72" i="1"/>
  <c r="J72" i="1"/>
  <c r="L72" i="1"/>
  <c r="F82" i="1"/>
  <c r="G82" i="1"/>
  <c r="H82" i="1"/>
  <c r="I82" i="1"/>
  <c r="I83" i="1" s="1"/>
  <c r="J82" i="1"/>
  <c r="L82" i="1"/>
  <c r="A83" i="1"/>
  <c r="B83" i="1"/>
  <c r="F92" i="1"/>
  <c r="G92" i="1"/>
  <c r="H92" i="1"/>
  <c r="I92" i="1"/>
  <c r="J92" i="1"/>
  <c r="L92" i="1"/>
  <c r="A93" i="1"/>
  <c r="B93" i="1"/>
  <c r="F102" i="1"/>
  <c r="G102" i="1"/>
  <c r="H102" i="1"/>
  <c r="I102" i="1"/>
  <c r="J102" i="1"/>
  <c r="L102" i="1"/>
  <c r="A103" i="1"/>
  <c r="B103" i="1"/>
  <c r="F111" i="1"/>
  <c r="G111" i="1"/>
  <c r="H111" i="1"/>
  <c r="I111" i="1"/>
  <c r="J111" i="1"/>
  <c r="L111" i="1"/>
  <c r="A112" i="1"/>
  <c r="B112" i="1"/>
  <c r="F121" i="1"/>
  <c r="G121" i="1"/>
  <c r="H121" i="1"/>
  <c r="I121" i="1"/>
  <c r="J121" i="1"/>
  <c r="L121" i="1"/>
  <c r="A122" i="1"/>
  <c r="B122" i="1"/>
  <c r="F130" i="1"/>
  <c r="G130" i="1"/>
  <c r="H130" i="1"/>
  <c r="I130" i="1"/>
  <c r="J130" i="1"/>
  <c r="L130" i="1"/>
  <c r="F140" i="1"/>
  <c r="G140" i="1"/>
  <c r="H140" i="1"/>
  <c r="I140" i="1"/>
  <c r="J140" i="1"/>
  <c r="L140" i="1"/>
  <c r="A141" i="1"/>
  <c r="B141" i="1"/>
  <c r="F149" i="1"/>
  <c r="G149" i="1"/>
  <c r="H149" i="1"/>
  <c r="I149" i="1"/>
  <c r="J149" i="1"/>
  <c r="L149" i="1"/>
  <c r="A150" i="1"/>
  <c r="B150" i="1"/>
  <c r="F159" i="1"/>
  <c r="G159" i="1"/>
  <c r="H159" i="1"/>
  <c r="I159" i="1"/>
  <c r="J159" i="1"/>
  <c r="L159" i="1"/>
  <c r="A160" i="1"/>
  <c r="B160" i="1"/>
  <c r="F168" i="1"/>
  <c r="G168" i="1"/>
  <c r="H168" i="1"/>
  <c r="I168" i="1"/>
  <c r="J168" i="1"/>
  <c r="L168" i="1"/>
  <c r="A169" i="1"/>
  <c r="B169" i="1"/>
  <c r="F178" i="1"/>
  <c r="G178" i="1"/>
  <c r="H178" i="1"/>
  <c r="I178" i="1"/>
  <c r="J178" i="1"/>
  <c r="L178" i="1"/>
  <c r="A179" i="1"/>
  <c r="B179" i="1"/>
  <c r="F187" i="1"/>
  <c r="G187" i="1"/>
  <c r="H187" i="1"/>
  <c r="I187" i="1"/>
  <c r="J187" i="1"/>
  <c r="L187" i="1"/>
  <c r="F197" i="1"/>
  <c r="G197" i="1"/>
  <c r="H197" i="1"/>
  <c r="I197" i="1"/>
  <c r="J197" i="1"/>
  <c r="L197" i="1"/>
  <c r="A198" i="1"/>
  <c r="B198" i="1"/>
  <c r="I45" i="1" l="1"/>
  <c r="H45" i="1"/>
  <c r="H198" i="1"/>
  <c r="L198" i="1"/>
  <c r="G198" i="1"/>
  <c r="J198" i="1"/>
  <c r="F198" i="1"/>
  <c r="I198" i="1"/>
  <c r="H179" i="1"/>
  <c r="L179" i="1"/>
  <c r="G179" i="1"/>
  <c r="J179" i="1"/>
  <c r="F179" i="1"/>
  <c r="I179" i="1"/>
  <c r="L160" i="1"/>
  <c r="J160" i="1"/>
  <c r="I160" i="1"/>
  <c r="H160" i="1"/>
  <c r="G160" i="1"/>
  <c r="F160" i="1"/>
  <c r="H141" i="1"/>
  <c r="L141" i="1"/>
  <c r="G141" i="1"/>
  <c r="J141" i="1"/>
  <c r="F141" i="1"/>
  <c r="I141" i="1"/>
  <c r="L122" i="1"/>
  <c r="J122" i="1"/>
  <c r="I122" i="1"/>
  <c r="H122" i="1"/>
  <c r="G122" i="1"/>
  <c r="F122" i="1"/>
  <c r="L103" i="1"/>
  <c r="J103" i="1"/>
  <c r="I103" i="1"/>
  <c r="H103" i="1"/>
  <c r="G103" i="1"/>
  <c r="F103" i="1"/>
  <c r="L83" i="1"/>
  <c r="J83" i="1"/>
  <c r="H83" i="1"/>
  <c r="G83" i="1"/>
  <c r="F83" i="1"/>
  <c r="L64" i="1"/>
  <c r="I64" i="1"/>
  <c r="H64" i="1"/>
  <c r="G64" i="1"/>
  <c r="F64" i="1"/>
  <c r="J45" i="1"/>
  <c r="G45" i="1"/>
  <c r="L45" i="1"/>
  <c r="F45" i="1"/>
  <c r="I25" i="1"/>
  <c r="L25" i="1"/>
  <c r="J25" i="1"/>
  <c r="H25" i="1"/>
  <c r="F199" i="1" l="1"/>
  <c r="I199" i="1"/>
  <c r="J199" i="1"/>
  <c r="H199" i="1"/>
  <c r="G199" i="1"/>
  <c r="L199" i="1"/>
</calcChain>
</file>

<file path=xl/sharedStrings.xml><?xml version="1.0" encoding="utf-8"?>
<sst xmlns="http://schemas.openxmlformats.org/spreadsheetml/2006/main" count="497" uniqueCount="145">
  <si>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</si>
  <si>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</si>
  <si>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</si>
  <si>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</si>
  <si>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</si>
  <si>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</si>
  <si>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</si>
  <si>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</si>
  <si>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</si>
  <si>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</si>
  <si>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</si>
  <si>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</si>
  <si>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</si>
  <si>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</si>
  <si>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</si>
  <si>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</si>
  <si>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</si>
  <si>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</si>
  <si>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</si>
  <si>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</si>
  <si>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</si>
  <si>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</si>
  <si>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</si>
  <si>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</si>
  <si>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</si>
  <si>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</si>
  <si>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</si>
  <si>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</si>
  <si>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</si>
  <si>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</si>
  <si>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</si>
  <si>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</si>
  <si>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</si>
  <si>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</si>
  <si>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</si>
  <si>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</si>
  <si>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</si>
  <si>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</si>
  <si>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</si>
  <si>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Напиток из вишни с/м Вит</t>
  </si>
  <si>
    <t>Напиток из свежих яблок с вишней Вит</t>
  </si>
  <si>
    <t>Напиток из плодов шиповника</t>
  </si>
  <si>
    <t>181 Сб.2017</t>
  </si>
  <si>
    <t>сладкое</t>
  </si>
  <si>
    <t>пром.пр-во</t>
  </si>
  <si>
    <t>388 Сб.2017</t>
  </si>
  <si>
    <t>15 Сб.2017</t>
  </si>
  <si>
    <t>102 Сб.2017</t>
  </si>
  <si>
    <t>54-6м-2020</t>
  </si>
  <si>
    <t>54-6г-2020</t>
  </si>
  <si>
    <t>54-4хн-2020</t>
  </si>
  <si>
    <t>291 Сб.2017</t>
  </si>
  <si>
    <t>108 Сб.2017</t>
  </si>
  <si>
    <t>245 Сб.2017</t>
  </si>
  <si>
    <t>128 Сб.2017</t>
  </si>
  <si>
    <t>Яблоко</t>
  </si>
  <si>
    <t>259 Сб.2017</t>
  </si>
  <si>
    <t>54-3гн-2020</t>
  </si>
  <si>
    <t>27 Сб.2017</t>
  </si>
  <si>
    <t>82 Сб.2017</t>
  </si>
  <si>
    <t>392 Сб.2017</t>
  </si>
  <si>
    <t>342 Сб.2017</t>
  </si>
  <si>
    <t xml:space="preserve">Чай с сахаром </t>
  </si>
  <si>
    <t>219 Сб.2017</t>
  </si>
  <si>
    <t>54-7з-2020</t>
  </si>
  <si>
    <t>88 Сб.2017</t>
  </si>
  <si>
    <t>Пюре картофельное</t>
  </si>
  <si>
    <t>Хлеб пшеничный</t>
  </si>
  <si>
    <t>Запеканка из творога с вареньем</t>
  </si>
  <si>
    <t>Сыр твердых сортов в нарезке</t>
  </si>
  <si>
    <t>Суп картофельный с бобовыми (горохом) и колбасой</t>
  </si>
  <si>
    <t>Биточки из говядины</t>
  </si>
  <si>
    <t>Рис отварной</t>
  </si>
  <si>
    <t>Хлеб ржаной</t>
  </si>
  <si>
    <t>Бефстроганов из говядины</t>
  </si>
  <si>
    <t>Сок фруктовый</t>
  </si>
  <si>
    <t xml:space="preserve">Чай с сахаром и лимоном </t>
  </si>
  <si>
    <t>Йогурт фруктовый</t>
  </si>
  <si>
    <t xml:space="preserve">Пельмени отварные с маслом </t>
  </si>
  <si>
    <t>239 Сб.2017</t>
  </si>
  <si>
    <t>Суп картофельный с мясными фрикадельками</t>
  </si>
  <si>
    <t>104 Сб.2017</t>
  </si>
  <si>
    <t xml:space="preserve">Каша гречневая рассыпчатая с маслом </t>
  </si>
  <si>
    <t>171 Сб.2017</t>
  </si>
  <si>
    <t>Томаты в с/с  консервированные</t>
  </si>
  <si>
    <t>49 Сб.2017</t>
  </si>
  <si>
    <t>294 Сб.2017</t>
  </si>
  <si>
    <t>Груша</t>
  </si>
  <si>
    <t>338 Сб.2017</t>
  </si>
  <si>
    <t>Гуляш из говядины</t>
  </si>
  <si>
    <t>260 Сб.2017</t>
  </si>
  <si>
    <t>349 Сб.2017</t>
  </si>
  <si>
    <t>Шницель из говядины и свинины</t>
  </si>
  <si>
    <t>268 Сб.2017</t>
  </si>
  <si>
    <t>23 Сб.2017</t>
  </si>
  <si>
    <t>Омлет натуральный с колбасой</t>
  </si>
  <si>
    <t>212 Сб.2017</t>
  </si>
  <si>
    <t xml:space="preserve">Салат с кальмаром и сладким перцем </t>
  </si>
  <si>
    <t>к/о</t>
  </si>
  <si>
    <t xml:space="preserve">Минтай жареный в сухарях </t>
  </si>
  <si>
    <t>230 Сб.2017</t>
  </si>
  <si>
    <t>Тефтели из говядины и свинины, паровые с соусом</t>
  </si>
  <si>
    <t>279 Сб.2017</t>
  </si>
  <si>
    <t>101 Сб.2017</t>
  </si>
  <si>
    <t xml:space="preserve">Салат из свежих помидоров и огурцов </t>
  </si>
  <si>
    <t>71 Сб.2017</t>
  </si>
  <si>
    <t>Чай с сахаром и лимоном</t>
  </si>
  <si>
    <t>200/7</t>
  </si>
  <si>
    <t xml:space="preserve">Каша молочная пшенная со сливочным маслом </t>
  </si>
  <si>
    <t>Булочка "Дорожная"</t>
  </si>
  <si>
    <t>Салат из свежих помидоров</t>
  </si>
  <si>
    <t>Директор</t>
  </si>
  <si>
    <t>Фризон Т.В.</t>
  </si>
  <si>
    <t>Рассольник ленинградский с отварной куриной грудкой и сметаной</t>
  </si>
  <si>
    <t>96 Сб.2015</t>
  </si>
  <si>
    <t>Плов с отварной птицей (бедро куриное филе)</t>
  </si>
  <si>
    <t>Напиток из черной смородины с/м Вит</t>
  </si>
  <si>
    <t>Салат из свежих помидоров с болгарским перцем</t>
  </si>
  <si>
    <t>27 Сб.2015</t>
  </si>
  <si>
    <t>Овощи свежие в нарезке (помидоры)</t>
  </si>
  <si>
    <t>Суп картофельный с клецками и отварной куриной грудкой</t>
  </si>
  <si>
    <t>Жаркое по-домашнему с куриной грудкой</t>
  </si>
  <si>
    <t>Овощи свежие в нарезке (перец болгарский)</t>
  </si>
  <si>
    <t>54-4з-2020</t>
  </si>
  <si>
    <t>Борщ с капустой, картофелем, сметаной и отварной куриной грудкой</t>
  </si>
  <si>
    <t>Напиток из свежих (с/м) ягод  (Клубника) Вит</t>
  </si>
  <si>
    <t>Апельсин</t>
  </si>
  <si>
    <t>Бананы</t>
  </si>
  <si>
    <t>Щи с фасолью конс., картофелем, сметаной и отварной куриной грудкой</t>
  </si>
  <si>
    <t>Макаронные изделия отварные с маслом</t>
  </si>
  <si>
    <t>Биточки рыбные из минтая в сухарях</t>
  </si>
  <si>
    <t>Винегрет с растительным маслом, соленым огурцом и зеленым горошком</t>
  </si>
  <si>
    <t>54-16з-2020</t>
  </si>
  <si>
    <t>Котлеты домашние с маслом</t>
  </si>
  <si>
    <t>271 Сб.2017</t>
  </si>
  <si>
    <t xml:space="preserve">Компот из смеси сухофруктов </t>
  </si>
  <si>
    <t>Салат из картофеля, кукурузы конс., огурца соленого и моркови</t>
  </si>
  <si>
    <t>Котлеты из курицы (филе бедра)</t>
  </si>
  <si>
    <t>Напиток из смеси сухофруктов Вит</t>
  </si>
  <si>
    <t>Щи из свежей капусты с картофелем, сметаной и отварной куриной грудкой</t>
  </si>
  <si>
    <t>88 Сб.2015</t>
  </si>
  <si>
    <t>Жаркое по-домашнему с говядиной</t>
  </si>
  <si>
    <t>Булочка "Ванильная"</t>
  </si>
  <si>
    <t>Огурец консервированный</t>
  </si>
  <si>
    <t>Суп картофельный с крупой (гречкой) и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</si>
</sst>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indexed="64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0" fillId="4" borderId="30" xfId="0" applyFill="1" applyBorder="1" applyAlignment="1">
      <alignment vertical="top" wrapText="1"/>
    </xf>
    <xf numFmtId="0" fontId="0" fillId="4" borderId="29" xfId="0" applyFill="1" applyBorder="1" applyAlignment="1">
      <alignment horizontal="center" vertical="top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9" xfId="0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31" xfId="0" applyFont="1" applyFill="1" applyBorder="1" applyAlignment="1" applyProtection="1">
      <alignment horizontal="center" vertical="top" wrapText="1"/>
      <protection locked="0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164" fontId="1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7" xfId="0" applyFill="1" applyBorder="1" applyAlignment="1">
      <alignment horizontal="left"/>
    </xf>
    <xf numFmtId="0" fontId="1" fillId="4" borderId="33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Alignment="1">
      <alignment wrapText="1"/>
    </xf>
    <xf numFmtId="0" fontId="0" fillId="4" borderId="29" xfId="0" applyFill="1" applyBorder="1" applyAlignment="1">
      <alignment horizontal="center" wrapText="1"/>
    </xf>
    <xf numFmtId="0" fontId="0" fillId="4" borderId="29" xfId="0" applyFill="1" applyBorder="1" applyAlignment="1">
      <alignment horizontal="center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" fillId="2" borderId="26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horizontal="left" wrapText="1"/>
      <protection locked="0"/>
    </xf>
    <xf numFmtId="0" fontId="1" fillId="2" borderId="27" xfId="0" applyFont="1" applyFill="1" applyBorder="1" applyAlignment="1" applyProtection="1">
      <alignment horizontal="left" wrapText="1"/>
      <protection locked="0"/>
    </xf>
    <xf numFmtId="0" fontId="1" fillId="2" borderId="28" xfId="0" applyFont="1" applyFill="1" applyBorder="1" applyAlignment="1" applyProtection="1">
      <alignment horizontal="left" wrapText="1"/>
      <protection locked="0"/>
    </xf>
    <xf numFmtId="0" fontId="0" fillId="4" borderId="34" xfId="0" applyFill="1" applyBorder="1" applyAlignment="1">
      <alignment wrapText="1"/>
    </xf>
    <xf numFmtId="0" fontId="0" fillId="4" borderId="27" xfId="0" applyFill="1" applyBorder="1" applyAlignment="1">
      <alignment horizontal="right"/>
    </xf>
    <xf numFmtId="0" fontId="1" fillId="4" borderId="31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17" xfId="0" applyFont="1" applyFill="1" applyBorder="1" applyAlignment="1" applyProtection="1">
      <alignment horizontal="center" wrapText="1"/>
      <protection locked="0"/>
    </xf>
    <xf numFmtId="0" fontId="1" fillId="4" borderId="33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0" fillId="4" borderId="35" xfId="0" applyFill="1" applyBorder="1" applyAlignment="1">
      <alignment wrapText="1"/>
    </xf>
    <xf numFmtId="2" fontId="1" fillId="4" borderId="2" xfId="0" applyNumberFormat="1" applyFont="1" applyFill="1" applyBorder="1" applyAlignment="1" applyProtection="1">
      <alignment horizontal="center" vertical="top" wrapText="1"/>
      <protection locked="0"/>
    </xf>
    <xf numFmtId="2" fontId="1" fillId="4" borderId="2" xfId="0" applyNumberFormat="1" applyFont="1" applyFill="1" applyBorder="1" applyAlignment="1" applyProtection="1">
      <alignment horizont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34" xfId="0" applyFill="1" applyBorder="1" applyAlignment="1">
      <alignment horizontal="left" wrapText="1"/>
    </xf>
    <xf numFmtId="0" fontId="0" fillId="0" borderId="6" xfId="0" applyBorder="1" applyAlignment="1"/>
    <xf numFmtId="0" fontId="1" fillId="0" borderId="0" xfId="0" applyFont="1" applyAlignment="1"/>
    <xf numFmtId="0" fontId="0" fillId="0" borderId="14" xfId="0" applyBorder="1" applyAlignment="1"/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5" xfId="0" applyBorder="1" applyAlignment="1"/>
    <xf numFmtId="0" fontId="0" fillId="0" borderId="2" xfId="0" applyBorder="1" applyAlignment="1"/>
    <xf numFmtId="0" fontId="0" fillId="0" borderId="1" xfId="0" applyBorder="1" applyAlignment="1"/>
    <xf numFmtId="0" fontId="1" fillId="5" borderId="0" xfId="0" applyFont="1" applyFill="1"/>
    <xf numFmtId="0" fontId="7" fillId="5" borderId="10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/>
    <xf numFmtId="0" fontId="1" fillId="5" borderId="0" xfId="0" applyFont="1" applyFill="1" applyAlignment="1"/>
    <xf numFmtId="0" fontId="0" fillId="4" borderId="36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vertical="top" wrapText="1"/>
    </xf>
    <xf numFmtId="0" fontId="0" fillId="4" borderId="34" xfId="0" applyFill="1" applyBorder="1" applyAlignment="1" applyProtection="1">
      <alignment wrapText="1"/>
      <protection locked="0"/>
    </xf>
    <xf numFmtId="0" fontId="0" fillId="4" borderId="37" xfId="0" applyFill="1" applyBorder="1" applyAlignment="1">
      <alignment horizontal="left" wrapText="1"/>
    </xf>
    <xf numFmtId="0" fontId="0" fillId="4" borderId="36" xfId="0" applyFill="1" applyBorder="1" applyAlignment="1">
      <alignment wrapText="1"/>
    </xf>
    <xf numFmtId="0" fontId="0" fillId="4" borderId="36" xfId="0" applyFill="1" applyBorder="1" applyAlignment="1">
      <alignment horizontal="left" wrapText="1"/>
    </xf>
    <xf numFmtId="0" fontId="0" fillId="4" borderId="38" xfId="0" applyFill="1" applyBorder="1" applyAlignment="1">
      <alignment wrapText="1"/>
    </xf>
    <xf numFmtId="0" fontId="0" fillId="5" borderId="6" xfId="0" applyFill="1" applyBorder="1"/>
    <xf numFmtId="0" fontId="0" fillId="5" borderId="4" xfId="0" applyFill="1" applyBorder="1"/>
    <xf numFmtId="0" fontId="0" fillId="5" borderId="6" xfId="0" applyFill="1" applyBorder="1" applyAlignment="1"/>
    <xf numFmtId="0" fontId="0" fillId="5" borderId="14" xfId="0" applyFill="1" applyBorder="1"/>
    <xf numFmtId="0" fontId="0" fillId="5" borderId="5" xfId="0" applyFill="1" applyBorder="1"/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0" fillId="5" borderId="1" xfId="0" applyFill="1" applyBorder="1"/>
    <xf numFmtId="0" fontId="0" fillId="5" borderId="2" xfId="0" applyFill="1" applyBorder="1" applyAlignment="1"/>
    <xf numFmtId="0" fontId="0" fillId="5" borderId="32" xfId="0" applyFill="1" applyBorder="1" applyAlignment="1"/>
    <xf numFmtId="0" fontId="0" fillId="5" borderId="2" xfId="0" applyFill="1" applyBorder="1" applyAlignment="1" applyProtection="1">
      <protection locked="0"/>
    </xf>
    <xf numFmtId="0" fontId="0" fillId="5" borderId="28" xfId="0" applyFill="1" applyBorder="1" applyProtection="1">
      <protection locked="0"/>
    </xf>
    <xf numFmtId="0" fontId="1" fillId="5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0" fillId="0" borderId="13" xfId="0" applyBorder="1"/>
    <xf numFmtId="0" fontId="0" fillId="5" borderId="7" xfId="0" applyFill="1" applyBorder="1"/>
    <xf numFmtId="0" fontId="0" fillId="0" borderId="7" xfId="0" applyBorder="1"/>
    <xf numFmtId="0" fontId="0" fillId="0" borderId="8" xfId="0" applyBorder="1"/>
    <xf numFmtId="0" fontId="1" fillId="5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3"/>
  <sheetViews>
    <sheetView tabSelected="1" zoomScale="110" zoomScaleNormal="11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208" sqref="D208"/>
    </sheetView>
  </sheetViews>
  <sheetFormatPr defaultRowHeight="12.75" x14ac:dyDescent="0.2"/>
  <cols>
    <col min="1" max="1" width="4.7109375" style="2" customWidth="1"/>
    <col min="2" max="2" width="5.28515625" style="91" customWidth="1"/>
    <col min="3" max="3" width="9.140625" style="1"/>
    <col min="4" max="4" width="11.5703125" style="1" customWidth="1"/>
    <col min="5" max="5" width="55.140625" style="2" customWidth="1"/>
    <col min="6" max="6" width="11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140625" style="2" customWidth="1"/>
    <col min="12" max="12" width="9.140625" style="2"/>
    <col min="13" max="13" width="9.140625" style="91"/>
    <col min="14" max="16384" width="9.140625" style="2"/>
  </cols>
  <sheetData>
    <row r="1" spans="1:12" ht="15" customHeight="1" x14ac:dyDescent="0.2">
      <c r="A1" s="1" t="s">
        <v>7</v>
      </c>
      <c r="C1" s="66"/>
      <c r="D1" s="67"/>
      <c r="E1" s="68"/>
      <c r="F1" s="12" t="s">
        <v>16</v>
      </c>
      <c r="G1" s="2" t="s">
        <v>17</v>
      </c>
      <c r="H1" s="69" t="s">
        <v>111</v>
      </c>
      <c r="I1" s="70"/>
      <c r="J1" s="70"/>
      <c r="K1" s="71"/>
    </row>
    <row r="2" spans="1:12" ht="18" customHeight="1" x14ac:dyDescent="0.2">
      <c r="A2" s="30" t="s">
        <v>6</v>
      </c>
      <c r="C2" s="2"/>
      <c r="G2" s="2" t="s">
        <v>18</v>
      </c>
      <c r="H2" s="69" t="s">
        <v>112</v>
      </c>
      <c r="I2" s="70"/>
      <c r="J2" s="70"/>
      <c r="K2" s="71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40">
        <v>1</v>
      </c>
      <c r="I3" s="40">
        <v>9</v>
      </c>
      <c r="J3" s="41">
        <v>2024</v>
      </c>
      <c r="K3" s="42"/>
    </row>
    <row r="4" spans="1:12" ht="15.75" customHeight="1" thickBot="1" x14ac:dyDescent="0.25">
      <c r="C4" s="2"/>
      <c r="D4" s="4"/>
      <c r="H4" s="39" t="s">
        <v>36</v>
      </c>
      <c r="I4" s="39" t="s">
        <v>37</v>
      </c>
      <c r="J4" s="39" t="s">
        <v>38</v>
      </c>
    </row>
    <row r="5" spans="1:12" ht="34.5" thickBot="1" x14ac:dyDescent="0.25">
      <c r="A5" s="38" t="s">
        <v>14</v>
      </c>
      <c r="B5" s="92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35</v>
      </c>
    </row>
    <row r="6" spans="1:12" ht="39" customHeight="1" x14ac:dyDescent="0.25">
      <c r="A6" s="18">
        <v>1</v>
      </c>
      <c r="B6" s="93">
        <v>1</v>
      </c>
      <c r="C6" s="19" t="s">
        <v>20</v>
      </c>
      <c r="D6" s="5" t="s">
        <v>21</v>
      </c>
      <c r="E6" s="56" t="s">
        <v>108</v>
      </c>
      <c r="F6" s="57">
        <v>170</v>
      </c>
      <c r="G6" s="58">
        <v>5.0999999999999996</v>
      </c>
      <c r="H6" s="58">
        <v>8</v>
      </c>
      <c r="I6" s="58">
        <v>32</v>
      </c>
      <c r="J6" s="58">
        <v>221.5</v>
      </c>
      <c r="K6" s="59" t="s">
        <v>42</v>
      </c>
      <c r="L6" s="60">
        <v>21.27</v>
      </c>
    </row>
    <row r="7" spans="1:12" ht="15" customHeight="1" x14ac:dyDescent="0.25">
      <c r="A7" s="20"/>
      <c r="B7" s="94"/>
      <c r="C7" s="11"/>
      <c r="D7" s="6"/>
      <c r="E7" s="43"/>
      <c r="F7" s="36"/>
      <c r="G7" s="36"/>
      <c r="H7" s="36"/>
      <c r="I7" s="36"/>
      <c r="J7" s="36"/>
      <c r="K7" s="37"/>
      <c r="L7" s="36"/>
    </row>
    <row r="8" spans="1:12" ht="15" customHeight="1" x14ac:dyDescent="0.25">
      <c r="A8" s="20"/>
      <c r="B8" s="94"/>
      <c r="C8" s="11"/>
      <c r="D8" s="7" t="s">
        <v>22</v>
      </c>
      <c r="E8" s="44" t="s">
        <v>106</v>
      </c>
      <c r="F8" s="48" t="s">
        <v>107</v>
      </c>
      <c r="G8" s="45">
        <v>0.3</v>
      </c>
      <c r="H8" s="45">
        <v>0</v>
      </c>
      <c r="I8" s="45">
        <v>6.7</v>
      </c>
      <c r="J8" s="45">
        <v>27.9</v>
      </c>
      <c r="K8" s="46" t="s">
        <v>57</v>
      </c>
      <c r="L8" s="36">
        <v>3.8</v>
      </c>
    </row>
    <row r="9" spans="1:12" ht="15" customHeight="1" x14ac:dyDescent="0.25">
      <c r="A9" s="20"/>
      <c r="B9" s="94"/>
      <c r="C9" s="11"/>
      <c r="D9" s="7" t="s">
        <v>23</v>
      </c>
      <c r="E9" s="43"/>
      <c r="F9" s="47"/>
      <c r="G9" s="47"/>
      <c r="H9" s="47"/>
      <c r="I9" s="47"/>
      <c r="J9" s="47"/>
      <c r="K9" s="46"/>
      <c r="L9" s="36"/>
    </row>
    <row r="10" spans="1:12" ht="17.25" customHeight="1" x14ac:dyDescent="0.25">
      <c r="A10" s="20"/>
      <c r="B10" s="94"/>
      <c r="C10" s="11"/>
      <c r="D10" s="7" t="s">
        <v>24</v>
      </c>
      <c r="E10" s="44" t="s">
        <v>55</v>
      </c>
      <c r="F10" s="48">
        <v>150</v>
      </c>
      <c r="G10" s="45">
        <v>0.8</v>
      </c>
      <c r="H10" s="45">
        <v>0.8</v>
      </c>
      <c r="I10" s="45">
        <v>19.600000000000001</v>
      </c>
      <c r="J10" s="45">
        <v>94</v>
      </c>
      <c r="K10" s="55" t="s">
        <v>88</v>
      </c>
      <c r="L10" s="36">
        <v>28.74</v>
      </c>
    </row>
    <row r="11" spans="1:12" ht="15" customHeight="1" x14ac:dyDescent="0.25">
      <c r="A11" s="20"/>
      <c r="B11" s="94"/>
      <c r="C11" s="11"/>
      <c r="D11" s="113" t="s">
        <v>26</v>
      </c>
      <c r="E11" s="44" t="s">
        <v>69</v>
      </c>
      <c r="F11" s="47">
        <v>30</v>
      </c>
      <c r="G11" s="47">
        <v>7</v>
      </c>
      <c r="H11" s="47">
        <v>8.8000000000000007</v>
      </c>
      <c r="I11" s="53">
        <v>0</v>
      </c>
      <c r="J11" s="47">
        <v>107.5</v>
      </c>
      <c r="K11" s="50" t="s">
        <v>46</v>
      </c>
      <c r="L11" s="36">
        <v>21.68</v>
      </c>
    </row>
    <row r="12" spans="1:12" ht="15" customHeight="1" x14ac:dyDescent="0.25">
      <c r="A12" s="20"/>
      <c r="B12" s="94"/>
      <c r="C12" s="11"/>
      <c r="D12" s="113" t="s">
        <v>43</v>
      </c>
      <c r="E12" s="44" t="s">
        <v>77</v>
      </c>
      <c r="F12" s="47">
        <v>150</v>
      </c>
      <c r="G12" s="47">
        <v>2.9</v>
      </c>
      <c r="H12" s="47">
        <v>3.5</v>
      </c>
      <c r="I12" s="47">
        <v>13.4</v>
      </c>
      <c r="J12" s="47">
        <v>145.5</v>
      </c>
      <c r="K12" s="46" t="s">
        <v>44</v>
      </c>
      <c r="L12" s="80">
        <v>58</v>
      </c>
    </row>
    <row r="13" spans="1:12" ht="15" customHeight="1" x14ac:dyDescent="0.25">
      <c r="A13" s="20"/>
      <c r="B13" s="94"/>
      <c r="C13" s="11"/>
      <c r="D13" s="113" t="s">
        <v>43</v>
      </c>
      <c r="E13" s="43" t="s">
        <v>109</v>
      </c>
      <c r="F13" s="47">
        <v>50</v>
      </c>
      <c r="G13" s="47">
        <v>3</v>
      </c>
      <c r="H13" s="47">
        <v>6</v>
      </c>
      <c r="I13" s="47">
        <v>21</v>
      </c>
      <c r="J13" s="47">
        <v>138</v>
      </c>
      <c r="K13" s="46" t="s">
        <v>44</v>
      </c>
      <c r="L13" s="82">
        <v>18.5</v>
      </c>
    </row>
    <row r="14" spans="1:12" ht="15" x14ac:dyDescent="0.25">
      <c r="A14" s="21"/>
      <c r="B14" s="95"/>
      <c r="C14" s="8"/>
      <c r="D14" s="16" t="s">
        <v>33</v>
      </c>
      <c r="E14" s="9"/>
      <c r="F14" s="17">
        <f>SUM(F6:F13)</f>
        <v>550</v>
      </c>
      <c r="G14" s="17">
        <f>SUM(G6:G13)</f>
        <v>19.099999999999998</v>
      </c>
      <c r="H14" s="17">
        <f t="shared" ref="H14:I14" si="0">SUM(H6:H13)</f>
        <v>27.1</v>
      </c>
      <c r="I14" s="17">
        <f t="shared" si="0"/>
        <v>92.7</v>
      </c>
      <c r="J14" s="17">
        <f>SUM(J6:J13)</f>
        <v>734.4</v>
      </c>
      <c r="K14" s="22"/>
      <c r="L14" s="17">
        <f t="shared" ref="L14" si="1">SUM(L6:L13)</f>
        <v>151.99</v>
      </c>
    </row>
    <row r="15" spans="1:12" ht="15" customHeight="1" x14ac:dyDescent="0.25">
      <c r="A15" s="23">
        <f>A6</f>
        <v>1</v>
      </c>
      <c r="B15" s="96">
        <f>B6</f>
        <v>1</v>
      </c>
      <c r="C15" s="10" t="s">
        <v>25</v>
      </c>
      <c r="D15" s="7" t="s">
        <v>26</v>
      </c>
      <c r="E15" s="56" t="s">
        <v>110</v>
      </c>
      <c r="F15" s="75">
        <v>60</v>
      </c>
      <c r="G15" s="58">
        <v>0.65</v>
      </c>
      <c r="H15" s="58">
        <v>3.11</v>
      </c>
      <c r="I15" s="58">
        <v>2.56</v>
      </c>
      <c r="J15" s="58">
        <v>42.18</v>
      </c>
      <c r="K15" s="74" t="s">
        <v>94</v>
      </c>
      <c r="L15" s="75">
        <v>13.28</v>
      </c>
    </row>
    <row r="16" spans="1:12" ht="29.25" customHeight="1" x14ac:dyDescent="0.25">
      <c r="A16" s="20"/>
      <c r="B16" s="94"/>
      <c r="C16" s="11"/>
      <c r="D16" s="7" t="s">
        <v>27</v>
      </c>
      <c r="E16" s="72" t="s">
        <v>113</v>
      </c>
      <c r="F16" s="73">
        <v>220</v>
      </c>
      <c r="G16" s="58">
        <v>8.4</v>
      </c>
      <c r="H16" s="58">
        <v>8.8000000000000007</v>
      </c>
      <c r="I16" s="58">
        <v>9.5</v>
      </c>
      <c r="J16" s="58">
        <v>155.80000000000001</v>
      </c>
      <c r="K16" s="74" t="s">
        <v>114</v>
      </c>
      <c r="L16" s="75">
        <v>25.04</v>
      </c>
    </row>
    <row r="17" spans="1:12" ht="17.25" customHeight="1" x14ac:dyDescent="0.25">
      <c r="A17" s="20"/>
      <c r="B17" s="94"/>
      <c r="C17" s="11"/>
      <c r="D17" s="7" t="s">
        <v>28</v>
      </c>
      <c r="E17" s="56" t="s">
        <v>71</v>
      </c>
      <c r="F17" s="75">
        <v>90</v>
      </c>
      <c r="G17" s="75">
        <v>16.399999999999999</v>
      </c>
      <c r="H17" s="75">
        <v>16.32</v>
      </c>
      <c r="I17" s="75">
        <v>14.64</v>
      </c>
      <c r="J17" s="75">
        <v>271.2</v>
      </c>
      <c r="K17" s="76" t="s">
        <v>48</v>
      </c>
      <c r="L17" s="75">
        <v>68.78</v>
      </c>
    </row>
    <row r="18" spans="1:12" ht="15" customHeight="1" x14ac:dyDescent="0.25">
      <c r="A18" s="20"/>
      <c r="B18" s="94"/>
      <c r="C18" s="11"/>
      <c r="D18" s="7" t="s">
        <v>29</v>
      </c>
      <c r="E18" s="56" t="s">
        <v>72</v>
      </c>
      <c r="F18" s="75">
        <v>150</v>
      </c>
      <c r="G18" s="75">
        <v>3.6</v>
      </c>
      <c r="H18" s="75">
        <v>5.4</v>
      </c>
      <c r="I18" s="75">
        <v>36.4</v>
      </c>
      <c r="J18" s="75">
        <v>208.7</v>
      </c>
      <c r="K18" s="76" t="s">
        <v>49</v>
      </c>
      <c r="L18" s="75">
        <v>12.72</v>
      </c>
    </row>
    <row r="19" spans="1:12" ht="15" customHeight="1" x14ac:dyDescent="0.25">
      <c r="A19" s="20"/>
      <c r="B19" s="94"/>
      <c r="C19" s="11"/>
      <c r="D19" s="7" t="s">
        <v>30</v>
      </c>
      <c r="E19" s="56" t="s">
        <v>39</v>
      </c>
      <c r="F19" s="75">
        <v>200</v>
      </c>
      <c r="G19" s="75">
        <v>0.1</v>
      </c>
      <c r="H19" s="75">
        <v>0.5</v>
      </c>
      <c r="I19" s="75">
        <v>5.0999999999999996</v>
      </c>
      <c r="J19" s="75">
        <v>21.3</v>
      </c>
      <c r="K19" s="76" t="s">
        <v>50</v>
      </c>
      <c r="L19" s="75">
        <v>11.63</v>
      </c>
    </row>
    <row r="20" spans="1:12" ht="15" customHeight="1" x14ac:dyDescent="0.25">
      <c r="A20" s="20"/>
      <c r="B20" s="94"/>
      <c r="C20" s="11"/>
      <c r="D20" s="7" t="s">
        <v>31</v>
      </c>
      <c r="E20" s="56" t="s">
        <v>67</v>
      </c>
      <c r="F20" s="75">
        <v>20</v>
      </c>
      <c r="G20" s="75">
        <v>1.58</v>
      </c>
      <c r="H20" s="75">
        <v>0.2</v>
      </c>
      <c r="I20" s="75">
        <v>9.66</v>
      </c>
      <c r="J20" s="75">
        <v>47</v>
      </c>
      <c r="K20" s="76" t="s">
        <v>44</v>
      </c>
      <c r="L20" s="81">
        <v>2</v>
      </c>
    </row>
    <row r="21" spans="1:12" ht="15" customHeight="1" x14ac:dyDescent="0.25">
      <c r="A21" s="20"/>
      <c r="B21" s="94"/>
      <c r="C21" s="11"/>
      <c r="D21" s="7" t="s">
        <v>32</v>
      </c>
      <c r="E21" s="56" t="s">
        <v>73</v>
      </c>
      <c r="F21" s="75">
        <v>40</v>
      </c>
      <c r="G21" s="75">
        <v>1.96</v>
      </c>
      <c r="H21" s="75">
        <v>0.4</v>
      </c>
      <c r="I21" s="75">
        <v>17.920000000000002</v>
      </c>
      <c r="J21" s="75">
        <v>84</v>
      </c>
      <c r="K21" s="76" t="s">
        <v>44</v>
      </c>
      <c r="L21" s="75">
        <v>3.98</v>
      </c>
    </row>
    <row r="22" spans="1:12" ht="17.25" customHeight="1" x14ac:dyDescent="0.25">
      <c r="A22" s="20"/>
      <c r="B22" s="94"/>
      <c r="C22" s="11"/>
      <c r="D22" s="7" t="s">
        <v>24</v>
      </c>
      <c r="E22" s="56" t="s">
        <v>55</v>
      </c>
      <c r="F22" s="57">
        <v>150</v>
      </c>
      <c r="G22" s="58">
        <v>0.8</v>
      </c>
      <c r="H22" s="58">
        <v>0.8</v>
      </c>
      <c r="I22" s="58">
        <v>19.600000000000001</v>
      </c>
      <c r="J22" s="58">
        <v>94</v>
      </c>
      <c r="K22" s="77" t="s">
        <v>88</v>
      </c>
      <c r="L22" s="78">
        <v>28.74</v>
      </c>
    </row>
    <row r="23" spans="1:12" ht="15" customHeight="1" x14ac:dyDescent="0.25">
      <c r="A23" s="20"/>
      <c r="B23" s="9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customHeight="1" x14ac:dyDescent="0.25">
      <c r="A24" s="21"/>
      <c r="B24" s="95"/>
      <c r="C24" s="8"/>
      <c r="D24" s="16" t="s">
        <v>33</v>
      </c>
      <c r="E24" s="9"/>
      <c r="F24" s="17">
        <f>SUM(F15:F23)</f>
        <v>930</v>
      </c>
      <c r="G24" s="17">
        <f t="shared" ref="G24:J24" si="2">SUM(G15:G23)</f>
        <v>33.49</v>
      </c>
      <c r="H24" s="17">
        <f t="shared" si="2"/>
        <v>35.53</v>
      </c>
      <c r="I24" s="17">
        <f t="shared" si="2"/>
        <v>115.38</v>
      </c>
      <c r="J24" s="17">
        <f t="shared" si="2"/>
        <v>924.18</v>
      </c>
      <c r="K24" s="22"/>
      <c r="L24" s="17">
        <f t="shared" ref="L24" si="3">SUM(L15:L23)</f>
        <v>166.17</v>
      </c>
    </row>
    <row r="25" spans="1:12" ht="15" customHeight="1" thickBot="1" x14ac:dyDescent="0.25">
      <c r="A25" s="25">
        <f>A6</f>
        <v>1</v>
      </c>
      <c r="B25" s="97">
        <f>B6</f>
        <v>1</v>
      </c>
      <c r="C25" s="61" t="s">
        <v>4</v>
      </c>
      <c r="D25" s="62"/>
      <c r="E25" s="26"/>
      <c r="F25" s="27">
        <f>F14+F24</f>
        <v>1480</v>
      </c>
      <c r="G25" s="27">
        <f t="shared" ref="G25:J25" si="4">G14+G24</f>
        <v>52.59</v>
      </c>
      <c r="H25" s="27">
        <f t="shared" si="4"/>
        <v>62.63</v>
      </c>
      <c r="I25" s="27">
        <f t="shared" si="4"/>
        <v>208.07999999999998</v>
      </c>
      <c r="J25" s="27">
        <f t="shared" si="4"/>
        <v>1658.58</v>
      </c>
      <c r="K25" s="27"/>
      <c r="L25" s="27">
        <f t="shared" ref="L25" si="5">L14+L24</f>
        <v>318.15999999999997</v>
      </c>
    </row>
    <row r="26" spans="1:12" ht="15" x14ac:dyDescent="0.25">
      <c r="A26" s="14">
        <v>1</v>
      </c>
      <c r="B26" s="94">
        <v>2</v>
      </c>
      <c r="C26" s="19" t="s">
        <v>20</v>
      </c>
      <c r="D26" s="115" t="s">
        <v>21</v>
      </c>
      <c r="E26" s="79" t="s">
        <v>115</v>
      </c>
      <c r="F26" s="34">
        <v>200</v>
      </c>
      <c r="G26" s="45">
        <v>25.08</v>
      </c>
      <c r="H26" s="45">
        <v>9.93</v>
      </c>
      <c r="I26" s="45">
        <v>37.03</v>
      </c>
      <c r="J26" s="45">
        <v>332.29</v>
      </c>
      <c r="K26" s="50" t="s">
        <v>51</v>
      </c>
      <c r="L26" s="49">
        <v>59.12</v>
      </c>
    </row>
    <row r="27" spans="1:12" ht="15" customHeight="1" x14ac:dyDescent="0.25">
      <c r="A27" s="14"/>
      <c r="B27" s="94"/>
      <c r="C27" s="11"/>
      <c r="D27" s="52"/>
      <c r="E27" s="43"/>
      <c r="F27" s="47"/>
      <c r="G27" s="47"/>
      <c r="H27" s="47"/>
      <c r="I27" s="47"/>
      <c r="J27" s="47"/>
      <c r="K27" s="37"/>
      <c r="L27" s="47"/>
    </row>
    <row r="28" spans="1:12" ht="15" customHeight="1" x14ac:dyDescent="0.25">
      <c r="A28" s="20"/>
      <c r="B28" s="94"/>
      <c r="C28" s="11"/>
      <c r="D28" s="114" t="s">
        <v>30</v>
      </c>
      <c r="E28" s="56" t="s">
        <v>116</v>
      </c>
      <c r="F28" s="75">
        <v>200</v>
      </c>
      <c r="G28" s="75">
        <v>0.14000000000000001</v>
      </c>
      <c r="H28" s="75">
        <v>0.05</v>
      </c>
      <c r="I28" s="75">
        <v>4.2</v>
      </c>
      <c r="J28" s="75">
        <v>26.3</v>
      </c>
      <c r="K28" s="76" t="s">
        <v>50</v>
      </c>
      <c r="L28" s="75">
        <v>8.92</v>
      </c>
    </row>
    <row r="29" spans="1:12" ht="15" x14ac:dyDescent="0.25">
      <c r="A29" s="14"/>
      <c r="B29" s="94"/>
      <c r="C29" s="11"/>
      <c r="D29" s="114" t="s">
        <v>23</v>
      </c>
      <c r="E29" s="44" t="s">
        <v>67</v>
      </c>
      <c r="F29" s="47">
        <v>40</v>
      </c>
      <c r="G29" s="47">
        <v>3.16</v>
      </c>
      <c r="H29" s="47">
        <v>0.4</v>
      </c>
      <c r="I29" s="47">
        <v>19.32</v>
      </c>
      <c r="J29" s="47">
        <v>94</v>
      </c>
      <c r="K29" s="46" t="s">
        <v>44</v>
      </c>
      <c r="L29" s="80">
        <v>4</v>
      </c>
    </row>
    <row r="30" spans="1:12" ht="15" customHeight="1" x14ac:dyDescent="0.25">
      <c r="A30" s="14"/>
      <c r="B30" s="94"/>
      <c r="C30" s="11"/>
      <c r="D30" s="114" t="s">
        <v>24</v>
      </c>
      <c r="E30" s="44" t="s">
        <v>87</v>
      </c>
      <c r="F30" s="47">
        <v>250</v>
      </c>
      <c r="G30" s="45">
        <v>1</v>
      </c>
      <c r="H30" s="45">
        <v>0.8</v>
      </c>
      <c r="I30" s="45">
        <v>26</v>
      </c>
      <c r="J30" s="45">
        <v>118</v>
      </c>
      <c r="K30" s="50" t="s">
        <v>88</v>
      </c>
      <c r="L30" s="51">
        <v>52.5</v>
      </c>
    </row>
    <row r="31" spans="1:12" ht="15" customHeight="1" x14ac:dyDescent="0.25">
      <c r="A31" s="14"/>
      <c r="B31" s="94"/>
      <c r="C31" s="11"/>
      <c r="D31" s="113" t="s">
        <v>26</v>
      </c>
      <c r="E31" s="101" t="s">
        <v>117</v>
      </c>
      <c r="F31" s="47">
        <v>60</v>
      </c>
      <c r="G31" s="45">
        <v>1</v>
      </c>
      <c r="H31" s="45">
        <v>3</v>
      </c>
      <c r="I31" s="45">
        <v>2</v>
      </c>
      <c r="J31" s="45">
        <v>38</v>
      </c>
      <c r="K31" s="50" t="s">
        <v>118</v>
      </c>
      <c r="L31" s="47">
        <v>15.48</v>
      </c>
    </row>
    <row r="32" spans="1:12" ht="15" customHeight="1" x14ac:dyDescent="0.25">
      <c r="A32" s="14"/>
      <c r="B32" s="94"/>
      <c r="C32" s="11"/>
      <c r="D32" s="52"/>
      <c r="E32" s="43"/>
      <c r="F32" s="36"/>
      <c r="G32" s="36"/>
      <c r="H32" s="36"/>
      <c r="I32" s="36"/>
      <c r="J32" s="36"/>
      <c r="K32" s="37"/>
      <c r="L32" s="47"/>
    </row>
    <row r="33" spans="1:12" ht="15" customHeight="1" x14ac:dyDescent="0.25">
      <c r="A33" s="15"/>
      <c r="B33" s="95"/>
      <c r="C33" s="8"/>
      <c r="D33" s="16" t="s">
        <v>33</v>
      </c>
      <c r="E33" s="102"/>
      <c r="F33" s="17">
        <f>SUM(F26:F32)</f>
        <v>750</v>
      </c>
      <c r="G33" s="17">
        <f t="shared" ref="G33" si="6">SUM(G26:G32)</f>
        <v>30.38</v>
      </c>
      <c r="H33" s="17">
        <f t="shared" ref="H33" si="7">SUM(H26:H32)</f>
        <v>14.180000000000001</v>
      </c>
      <c r="I33" s="17">
        <f t="shared" ref="I33" si="8">SUM(I26:I32)</f>
        <v>88.550000000000011</v>
      </c>
      <c r="J33" s="17">
        <f>SUM(J26:J32)</f>
        <v>608.59</v>
      </c>
      <c r="K33" s="22"/>
      <c r="L33" s="17">
        <f t="shared" ref="L33" si="9">SUM(L26:L32)</f>
        <v>140.01999999999998</v>
      </c>
    </row>
    <row r="34" spans="1:12" ht="15" customHeight="1" x14ac:dyDescent="0.25">
      <c r="A34" s="13">
        <f>A26</f>
        <v>1</v>
      </c>
      <c r="B34" s="96">
        <f>B26</f>
        <v>2</v>
      </c>
      <c r="C34" s="10" t="s">
        <v>25</v>
      </c>
      <c r="D34" s="114" t="s">
        <v>26</v>
      </c>
      <c r="E34" s="101" t="s">
        <v>119</v>
      </c>
      <c r="F34" s="36">
        <v>60</v>
      </c>
      <c r="G34" s="36">
        <v>1.1599999999999999</v>
      </c>
      <c r="H34" s="36">
        <v>0.16</v>
      </c>
      <c r="I34" s="36">
        <v>3.8</v>
      </c>
      <c r="J34" s="36">
        <v>21.3</v>
      </c>
      <c r="K34" s="50" t="s">
        <v>105</v>
      </c>
      <c r="L34" s="36">
        <v>13.66</v>
      </c>
    </row>
    <row r="35" spans="1:12" ht="15" customHeight="1" x14ac:dyDescent="0.25">
      <c r="A35" s="14"/>
      <c r="B35" s="94"/>
      <c r="C35" s="11"/>
      <c r="D35" s="114" t="s">
        <v>27</v>
      </c>
      <c r="E35" s="83" t="s">
        <v>120</v>
      </c>
      <c r="F35" s="36">
        <v>210</v>
      </c>
      <c r="G35" s="36">
        <v>9.6</v>
      </c>
      <c r="H35" s="36">
        <v>8.4</v>
      </c>
      <c r="I35" s="36">
        <v>15</v>
      </c>
      <c r="J35" s="36">
        <v>185.4</v>
      </c>
      <c r="K35" s="50" t="s">
        <v>52</v>
      </c>
      <c r="L35" s="36">
        <v>18.28</v>
      </c>
    </row>
    <row r="36" spans="1:12" ht="15" x14ac:dyDescent="0.25">
      <c r="A36" s="14"/>
      <c r="B36" s="94"/>
      <c r="C36" s="11"/>
      <c r="D36" s="114" t="s">
        <v>28</v>
      </c>
      <c r="E36" s="44" t="s">
        <v>74</v>
      </c>
      <c r="F36" s="36">
        <v>90</v>
      </c>
      <c r="G36" s="36">
        <v>14.01</v>
      </c>
      <c r="H36" s="36">
        <v>13.06</v>
      </c>
      <c r="I36" s="36">
        <v>5.25</v>
      </c>
      <c r="J36" s="36">
        <v>195.02</v>
      </c>
      <c r="K36" s="50" t="s">
        <v>53</v>
      </c>
      <c r="L36" s="36">
        <v>68.790000000000006</v>
      </c>
    </row>
    <row r="37" spans="1:12" ht="15" customHeight="1" x14ac:dyDescent="0.25">
      <c r="A37" s="14"/>
      <c r="B37" s="94"/>
      <c r="C37" s="11"/>
      <c r="D37" s="114" t="s">
        <v>29</v>
      </c>
      <c r="E37" s="44" t="s">
        <v>66</v>
      </c>
      <c r="F37" s="36">
        <v>150</v>
      </c>
      <c r="G37" s="36">
        <v>3.27</v>
      </c>
      <c r="H37" s="36">
        <v>4.71</v>
      </c>
      <c r="I37" s="36">
        <v>22.03</v>
      </c>
      <c r="J37" s="36">
        <v>144.03</v>
      </c>
      <c r="K37" s="50" t="s">
        <v>54</v>
      </c>
      <c r="L37" s="36">
        <v>18.82</v>
      </c>
    </row>
    <row r="38" spans="1:12" ht="15" customHeight="1" x14ac:dyDescent="0.25">
      <c r="A38" s="14"/>
      <c r="B38" s="94"/>
      <c r="C38" s="11"/>
      <c r="D38" s="114" t="s">
        <v>30</v>
      </c>
      <c r="E38" s="44" t="s">
        <v>75</v>
      </c>
      <c r="F38" s="36">
        <v>200</v>
      </c>
      <c r="G38" s="36">
        <v>1</v>
      </c>
      <c r="H38" s="36">
        <v>0.2</v>
      </c>
      <c r="I38" s="36">
        <v>20.2</v>
      </c>
      <c r="J38" s="36">
        <v>92</v>
      </c>
      <c r="K38" s="46" t="s">
        <v>44</v>
      </c>
      <c r="L38" s="36">
        <v>26.4</v>
      </c>
    </row>
    <row r="39" spans="1:12" ht="15" customHeight="1" x14ac:dyDescent="0.25">
      <c r="A39" s="14"/>
      <c r="B39" s="94"/>
      <c r="C39" s="11"/>
      <c r="D39" s="114" t="s">
        <v>24</v>
      </c>
      <c r="E39" s="44" t="s">
        <v>87</v>
      </c>
      <c r="F39" s="47">
        <v>250</v>
      </c>
      <c r="G39" s="45">
        <v>1</v>
      </c>
      <c r="H39" s="45">
        <v>0.8</v>
      </c>
      <c r="I39" s="45">
        <v>26</v>
      </c>
      <c r="J39" s="45">
        <v>118</v>
      </c>
      <c r="K39" s="50" t="s">
        <v>88</v>
      </c>
      <c r="L39" s="51">
        <v>52.5</v>
      </c>
    </row>
    <row r="40" spans="1:12" ht="15" customHeight="1" x14ac:dyDescent="0.25">
      <c r="A40" s="20"/>
      <c r="B40" s="94"/>
      <c r="C40" s="11"/>
      <c r="D40" s="114" t="s">
        <v>31</v>
      </c>
      <c r="E40" s="56" t="s">
        <v>67</v>
      </c>
      <c r="F40" s="75">
        <v>20</v>
      </c>
      <c r="G40" s="75">
        <v>1.58</v>
      </c>
      <c r="H40" s="75">
        <v>0.2</v>
      </c>
      <c r="I40" s="75">
        <v>9.66</v>
      </c>
      <c r="J40" s="75">
        <v>47</v>
      </c>
      <c r="K40" s="76" t="s">
        <v>44</v>
      </c>
      <c r="L40" s="81">
        <v>2</v>
      </c>
    </row>
    <row r="41" spans="1:12" ht="15" customHeight="1" x14ac:dyDescent="0.25">
      <c r="A41" s="20"/>
      <c r="B41" s="94"/>
      <c r="C41" s="11"/>
      <c r="D41" s="114" t="s">
        <v>32</v>
      </c>
      <c r="E41" s="56" t="s">
        <v>73</v>
      </c>
      <c r="F41" s="75">
        <v>40</v>
      </c>
      <c r="G41" s="75">
        <v>1.96</v>
      </c>
      <c r="H41" s="75">
        <v>0.4</v>
      </c>
      <c r="I41" s="75">
        <v>17.920000000000002</v>
      </c>
      <c r="J41" s="75">
        <v>84</v>
      </c>
      <c r="K41" s="76" t="s">
        <v>44</v>
      </c>
      <c r="L41" s="75">
        <v>3.98</v>
      </c>
    </row>
    <row r="42" spans="1:12" ht="15" customHeight="1" x14ac:dyDescent="0.25">
      <c r="A42" s="14"/>
      <c r="B42" s="94"/>
      <c r="C42" s="11"/>
      <c r="D42" s="114" t="s">
        <v>24</v>
      </c>
      <c r="E42" s="44"/>
      <c r="F42" s="47">
        <v>250</v>
      </c>
      <c r="G42" s="45">
        <v>1</v>
      </c>
      <c r="H42" s="45">
        <v>0.8</v>
      </c>
      <c r="I42" s="45">
        <v>26</v>
      </c>
      <c r="J42" s="45">
        <v>118</v>
      </c>
      <c r="K42" s="50" t="s">
        <v>88</v>
      </c>
      <c r="L42" s="51">
        <v>52.5</v>
      </c>
    </row>
    <row r="43" spans="1:12" ht="15" customHeight="1" x14ac:dyDescent="0.25">
      <c r="A43" s="14"/>
      <c r="B43" s="94"/>
      <c r="C43" s="11"/>
      <c r="D43" s="6"/>
      <c r="E43" s="43"/>
      <c r="F43" s="36"/>
      <c r="G43" s="36"/>
      <c r="H43" s="36"/>
      <c r="I43" s="36"/>
      <c r="J43" s="36"/>
      <c r="K43" s="37"/>
      <c r="L43" s="36"/>
    </row>
    <row r="44" spans="1:12" ht="15" customHeight="1" x14ac:dyDescent="0.25">
      <c r="A44" s="15"/>
      <c r="B44" s="95"/>
      <c r="C44" s="8"/>
      <c r="D44" s="16" t="s">
        <v>33</v>
      </c>
      <c r="E44" s="9"/>
      <c r="F44" s="17">
        <f>SUM(F34:F43)</f>
        <v>1270</v>
      </c>
      <c r="G44" s="17">
        <f t="shared" ref="G44" si="10">SUM(G34:G43)</f>
        <v>34.58</v>
      </c>
      <c r="H44" s="17">
        <f t="shared" ref="H44" si="11">SUM(H34:H43)</f>
        <v>28.73</v>
      </c>
      <c r="I44" s="17">
        <f t="shared" ref="I44" si="12">SUM(I34:I43)</f>
        <v>145.86000000000001</v>
      </c>
      <c r="J44" s="17">
        <f t="shared" ref="J44:L44" si="13">SUM(J34:J43)</f>
        <v>1004.75</v>
      </c>
      <c r="K44" s="22"/>
      <c r="L44" s="17">
        <f t="shared" si="13"/>
        <v>256.93</v>
      </c>
    </row>
    <row r="45" spans="1:12" ht="15.75" customHeight="1" thickBot="1" x14ac:dyDescent="0.25">
      <c r="A45" s="28">
        <f>A26</f>
        <v>1</v>
      </c>
      <c r="B45" s="98">
        <f>B26</f>
        <v>2</v>
      </c>
      <c r="C45" s="61" t="s">
        <v>4</v>
      </c>
      <c r="D45" s="62"/>
      <c r="E45" s="26"/>
      <c r="F45" s="27">
        <f>F33+F44</f>
        <v>2020</v>
      </c>
      <c r="G45" s="27">
        <f t="shared" ref="G45" si="14">G33+G44</f>
        <v>64.959999999999994</v>
      </c>
      <c r="H45" s="27">
        <f t="shared" ref="H45" si="15">H33+H44</f>
        <v>42.910000000000004</v>
      </c>
      <c r="I45" s="27">
        <f t="shared" ref="I45" si="16">I33+I44</f>
        <v>234.41000000000003</v>
      </c>
      <c r="J45" s="27">
        <f t="shared" ref="J45:L45" si="17">J33+J44</f>
        <v>1613.3400000000001</v>
      </c>
      <c r="K45" s="27"/>
      <c r="L45" s="27">
        <f t="shared" si="17"/>
        <v>396.95</v>
      </c>
    </row>
    <row r="46" spans="1:12" ht="15" customHeight="1" x14ac:dyDescent="0.25">
      <c r="A46" s="18">
        <v>1</v>
      </c>
      <c r="B46" s="93">
        <v>3</v>
      </c>
      <c r="C46" s="19" t="s">
        <v>20</v>
      </c>
      <c r="D46" s="115" t="s">
        <v>21</v>
      </c>
      <c r="E46" s="79" t="s">
        <v>121</v>
      </c>
      <c r="F46" s="49">
        <v>200</v>
      </c>
      <c r="G46" s="45">
        <v>21.17</v>
      </c>
      <c r="H46" s="45">
        <v>12.82</v>
      </c>
      <c r="I46" s="45">
        <v>21.54</v>
      </c>
      <c r="J46" s="45">
        <v>286.7</v>
      </c>
      <c r="K46" s="50" t="s">
        <v>56</v>
      </c>
      <c r="L46" s="49">
        <v>60.3</v>
      </c>
    </row>
    <row r="47" spans="1:12" ht="15" customHeight="1" x14ac:dyDescent="0.25">
      <c r="A47" s="20"/>
      <c r="B47" s="94"/>
      <c r="C47" s="11"/>
      <c r="D47" s="113"/>
      <c r="E47" s="43"/>
      <c r="F47" s="47"/>
      <c r="G47" s="47"/>
      <c r="H47" s="47"/>
      <c r="I47" s="47"/>
      <c r="J47" s="47"/>
      <c r="K47" s="46"/>
      <c r="L47" s="47"/>
    </row>
    <row r="48" spans="1:12" ht="15" x14ac:dyDescent="0.25">
      <c r="A48" s="20"/>
      <c r="B48" s="94"/>
      <c r="C48" s="11"/>
      <c r="D48" s="114" t="s">
        <v>22</v>
      </c>
      <c r="E48" s="44" t="s">
        <v>76</v>
      </c>
      <c r="F48" s="47">
        <v>207</v>
      </c>
      <c r="G48" s="47">
        <v>0.3</v>
      </c>
      <c r="H48" s="47">
        <v>0</v>
      </c>
      <c r="I48" s="47">
        <v>6.7</v>
      </c>
      <c r="J48" s="47">
        <v>27.9</v>
      </c>
      <c r="K48" s="46" t="s">
        <v>57</v>
      </c>
      <c r="L48" s="36">
        <v>3.8</v>
      </c>
    </row>
    <row r="49" spans="1:12" ht="15" x14ac:dyDescent="0.25">
      <c r="A49" s="14"/>
      <c r="B49" s="94"/>
      <c r="C49" s="11"/>
      <c r="D49" s="114" t="s">
        <v>23</v>
      </c>
      <c r="E49" s="44" t="s">
        <v>67</v>
      </c>
      <c r="F49" s="47">
        <v>40</v>
      </c>
      <c r="G49" s="47">
        <v>3.16</v>
      </c>
      <c r="H49" s="47">
        <v>0.4</v>
      </c>
      <c r="I49" s="47">
        <v>19.32</v>
      </c>
      <c r="J49" s="47">
        <v>94</v>
      </c>
      <c r="K49" s="46" t="s">
        <v>44</v>
      </c>
      <c r="L49" s="80">
        <v>4</v>
      </c>
    </row>
    <row r="50" spans="1:12" ht="17.25" customHeight="1" x14ac:dyDescent="0.25">
      <c r="A50" s="20"/>
      <c r="B50" s="94"/>
      <c r="C50" s="11"/>
      <c r="D50" s="114" t="s">
        <v>24</v>
      </c>
      <c r="E50" s="56" t="s">
        <v>55</v>
      </c>
      <c r="F50" s="57">
        <v>150</v>
      </c>
      <c r="G50" s="58">
        <v>0.8</v>
      </c>
      <c r="H50" s="58">
        <v>0.8</v>
      </c>
      <c r="I50" s="58">
        <v>19.600000000000001</v>
      </c>
      <c r="J50" s="58">
        <v>94</v>
      </c>
      <c r="K50" s="77" t="s">
        <v>88</v>
      </c>
      <c r="L50" s="78">
        <v>28.74</v>
      </c>
    </row>
    <row r="51" spans="1:12" ht="15" customHeight="1" x14ac:dyDescent="0.25">
      <c r="A51" s="20"/>
      <c r="B51" s="94"/>
      <c r="C51" s="11"/>
      <c r="D51" s="113" t="s">
        <v>43</v>
      </c>
      <c r="E51" s="44" t="s">
        <v>77</v>
      </c>
      <c r="F51" s="47">
        <v>150</v>
      </c>
      <c r="G51" s="47">
        <v>2.9</v>
      </c>
      <c r="H51" s="47">
        <v>3.5</v>
      </c>
      <c r="I51" s="47">
        <v>13.4</v>
      </c>
      <c r="J51" s="47">
        <v>145.5</v>
      </c>
      <c r="K51" s="46" t="s">
        <v>44</v>
      </c>
      <c r="L51" s="80">
        <v>58</v>
      </c>
    </row>
    <row r="52" spans="1:12" ht="15" x14ac:dyDescent="0.25">
      <c r="A52" s="20"/>
      <c r="B52" s="94"/>
      <c r="C52" s="11"/>
      <c r="D52" s="113" t="s">
        <v>26</v>
      </c>
      <c r="E52" s="103" t="s">
        <v>122</v>
      </c>
      <c r="F52" s="47">
        <v>60</v>
      </c>
      <c r="G52" s="47">
        <v>1.3</v>
      </c>
      <c r="H52" s="47">
        <v>0.16</v>
      </c>
      <c r="I52" s="47">
        <v>4.8</v>
      </c>
      <c r="J52" s="47">
        <v>25.6</v>
      </c>
      <c r="K52" s="50" t="s">
        <v>123</v>
      </c>
      <c r="L52" s="47">
        <v>19.149999999999999</v>
      </c>
    </row>
    <row r="53" spans="1:12" ht="15" customHeight="1" x14ac:dyDescent="0.25">
      <c r="A53" s="21"/>
      <c r="B53" s="95"/>
      <c r="C53" s="8"/>
      <c r="D53" s="16" t="s">
        <v>33</v>
      </c>
      <c r="E53" s="102"/>
      <c r="F53" s="17">
        <f>SUM(F46:F52)</f>
        <v>807</v>
      </c>
      <c r="G53" s="17">
        <f t="shared" ref="G53" si="18">SUM(G46:G52)</f>
        <v>29.630000000000003</v>
      </c>
      <c r="H53" s="17">
        <f t="shared" ref="H53" si="19">SUM(H46:H52)</f>
        <v>17.680000000000003</v>
      </c>
      <c r="I53" s="17">
        <f t="shared" ref="I53" si="20">SUM(I46:I52)</f>
        <v>85.36</v>
      </c>
      <c r="J53" s="17">
        <f t="shared" ref="J53:L53" si="21">SUM(J46:J52)</f>
        <v>673.69999999999993</v>
      </c>
      <c r="K53" s="50"/>
      <c r="L53" s="17">
        <f t="shared" si="21"/>
        <v>173.98999999999998</v>
      </c>
    </row>
    <row r="54" spans="1:12" ht="15" customHeight="1" x14ac:dyDescent="0.25">
      <c r="A54" s="23">
        <f>A46</f>
        <v>1</v>
      </c>
      <c r="B54" s="96">
        <f>B46</f>
        <v>3</v>
      </c>
      <c r="C54" s="10" t="s">
        <v>25</v>
      </c>
      <c r="D54" s="114" t="s">
        <v>26</v>
      </c>
      <c r="E54" s="44" t="s">
        <v>110</v>
      </c>
      <c r="F54" s="36">
        <v>60</v>
      </c>
      <c r="G54" s="36">
        <v>0.65</v>
      </c>
      <c r="H54" s="36">
        <v>3.11</v>
      </c>
      <c r="I54" s="36">
        <v>2.56</v>
      </c>
      <c r="J54" s="36">
        <v>42.18</v>
      </c>
      <c r="K54" s="50" t="s">
        <v>94</v>
      </c>
      <c r="L54" s="36">
        <v>13.28</v>
      </c>
    </row>
    <row r="55" spans="1:12" ht="28.5" customHeight="1" x14ac:dyDescent="0.25">
      <c r="A55" s="20"/>
      <c r="B55" s="94"/>
      <c r="C55" s="11"/>
      <c r="D55" s="114" t="s">
        <v>27</v>
      </c>
      <c r="E55" s="104" t="s">
        <v>124</v>
      </c>
      <c r="F55" s="36">
        <v>230</v>
      </c>
      <c r="G55" s="36">
        <v>8.14</v>
      </c>
      <c r="H55" s="36">
        <v>6.84</v>
      </c>
      <c r="I55" s="36">
        <v>10.46</v>
      </c>
      <c r="J55" s="36">
        <v>136.59</v>
      </c>
      <c r="K55" s="50" t="s">
        <v>59</v>
      </c>
      <c r="L55" s="36">
        <v>32.47</v>
      </c>
    </row>
    <row r="56" spans="1:12" ht="15" customHeight="1" x14ac:dyDescent="0.25">
      <c r="A56" s="20"/>
      <c r="B56" s="94"/>
      <c r="C56" s="11"/>
      <c r="D56" s="114" t="s">
        <v>28</v>
      </c>
      <c r="E56" s="44" t="s">
        <v>78</v>
      </c>
      <c r="F56" s="36">
        <v>200</v>
      </c>
      <c r="G56" s="36">
        <v>13.9</v>
      </c>
      <c r="H56" s="36">
        <v>20.65</v>
      </c>
      <c r="I56" s="36">
        <v>36.15</v>
      </c>
      <c r="J56" s="36">
        <v>415.8</v>
      </c>
      <c r="K56" s="50" t="s">
        <v>60</v>
      </c>
      <c r="L56" s="36">
        <v>77.97</v>
      </c>
    </row>
    <row r="57" spans="1:12" ht="15" customHeight="1" x14ac:dyDescent="0.25">
      <c r="A57" s="20"/>
      <c r="B57" s="94"/>
      <c r="C57" s="11"/>
      <c r="D57" s="114" t="s">
        <v>29</v>
      </c>
      <c r="E57" s="43"/>
      <c r="F57" s="36"/>
      <c r="G57" s="36"/>
      <c r="H57" s="36"/>
      <c r="I57" s="36"/>
      <c r="J57" s="36"/>
      <c r="K57" s="37"/>
      <c r="L57" s="36"/>
    </row>
    <row r="58" spans="1:12" ht="15" customHeight="1" x14ac:dyDescent="0.25">
      <c r="A58" s="20"/>
      <c r="B58" s="94"/>
      <c r="C58" s="11"/>
      <c r="D58" s="114" t="s">
        <v>30</v>
      </c>
      <c r="E58" s="44" t="s">
        <v>125</v>
      </c>
      <c r="F58" s="36">
        <v>200</v>
      </c>
      <c r="G58" s="36">
        <v>0.1</v>
      </c>
      <c r="H58" s="36">
        <v>0.05</v>
      </c>
      <c r="I58" s="36">
        <v>4.3</v>
      </c>
      <c r="J58" s="36">
        <v>26.3</v>
      </c>
      <c r="K58" s="50" t="s">
        <v>61</v>
      </c>
      <c r="L58" s="36">
        <v>8.34</v>
      </c>
    </row>
    <row r="59" spans="1:12" ht="15" customHeight="1" x14ac:dyDescent="0.25">
      <c r="A59" s="20"/>
      <c r="B59" s="94"/>
      <c r="C59" s="11"/>
      <c r="D59" s="7" t="s">
        <v>31</v>
      </c>
      <c r="E59" s="56" t="s">
        <v>67</v>
      </c>
      <c r="F59" s="75">
        <v>20</v>
      </c>
      <c r="G59" s="75">
        <v>1.58</v>
      </c>
      <c r="H59" s="75">
        <v>0.2</v>
      </c>
      <c r="I59" s="75">
        <v>9.66</v>
      </c>
      <c r="J59" s="75">
        <v>47</v>
      </c>
      <c r="K59" s="76" t="s">
        <v>44</v>
      </c>
      <c r="L59" s="81">
        <v>2</v>
      </c>
    </row>
    <row r="60" spans="1:12" ht="15" customHeight="1" x14ac:dyDescent="0.25">
      <c r="A60" s="20"/>
      <c r="B60" s="94"/>
      <c r="C60" s="11"/>
      <c r="D60" s="7" t="s">
        <v>32</v>
      </c>
      <c r="E60" s="56" t="s">
        <v>73</v>
      </c>
      <c r="F60" s="75">
        <v>40</v>
      </c>
      <c r="G60" s="75">
        <v>1.96</v>
      </c>
      <c r="H60" s="75">
        <v>0.4</v>
      </c>
      <c r="I60" s="75">
        <v>17.920000000000002</v>
      </c>
      <c r="J60" s="75">
        <v>84</v>
      </c>
      <c r="K60" s="76" t="s">
        <v>44</v>
      </c>
      <c r="L60" s="75">
        <v>3.98</v>
      </c>
    </row>
    <row r="61" spans="1:12" ht="17.25" customHeight="1" x14ac:dyDescent="0.25">
      <c r="A61" s="20"/>
      <c r="B61" s="94"/>
      <c r="C61" s="11"/>
      <c r="D61" s="7" t="s">
        <v>24</v>
      </c>
      <c r="E61" s="56" t="s">
        <v>55</v>
      </c>
      <c r="F61" s="57">
        <v>150</v>
      </c>
      <c r="G61" s="58">
        <v>0.8</v>
      </c>
      <c r="H61" s="58">
        <v>0.8</v>
      </c>
      <c r="I61" s="58">
        <v>19.600000000000001</v>
      </c>
      <c r="J61" s="58">
        <v>94</v>
      </c>
      <c r="K61" s="77" t="s">
        <v>88</v>
      </c>
      <c r="L61" s="78">
        <v>28.74</v>
      </c>
    </row>
    <row r="62" spans="1:12" ht="15" customHeight="1" x14ac:dyDescent="0.25">
      <c r="A62" s="20"/>
      <c r="B62" s="94"/>
      <c r="C62" s="11"/>
      <c r="D62" s="6"/>
      <c r="E62" s="35"/>
      <c r="F62" s="36"/>
      <c r="G62" s="36"/>
      <c r="H62" s="36"/>
      <c r="I62" s="36"/>
      <c r="J62" s="36"/>
      <c r="K62" s="37"/>
      <c r="L62" s="36"/>
    </row>
    <row r="63" spans="1:12" ht="30" customHeight="1" x14ac:dyDescent="0.25">
      <c r="A63" s="21"/>
      <c r="B63" s="95"/>
      <c r="C63" s="8"/>
      <c r="D63" s="16" t="s">
        <v>33</v>
      </c>
      <c r="E63" s="9"/>
      <c r="F63" s="17">
        <f>SUM(F54:F62)</f>
        <v>900</v>
      </c>
      <c r="G63" s="17">
        <f t="shared" ref="G63" si="22">SUM(G54:G62)</f>
        <v>27.130000000000006</v>
      </c>
      <c r="H63" s="17">
        <f t="shared" ref="H63" si="23">SUM(H54:H62)</f>
        <v>32.049999999999997</v>
      </c>
      <c r="I63" s="17">
        <f t="shared" ref="I63" si="24">SUM(I54:I62)</f>
        <v>100.65</v>
      </c>
      <c r="J63" s="17">
        <f t="shared" ref="J63:L63" si="25">SUM(J54:J62)</f>
        <v>845.87</v>
      </c>
      <c r="K63" s="22"/>
      <c r="L63" s="17">
        <f t="shared" si="25"/>
        <v>166.78</v>
      </c>
    </row>
    <row r="64" spans="1:12" ht="15.75" customHeight="1" thickBot="1" x14ac:dyDescent="0.25">
      <c r="A64" s="25">
        <f>A46</f>
        <v>1</v>
      </c>
      <c r="B64" s="97">
        <f>B46</f>
        <v>3</v>
      </c>
      <c r="C64" s="61" t="s">
        <v>4</v>
      </c>
      <c r="D64" s="62"/>
      <c r="E64" s="26"/>
      <c r="F64" s="27">
        <f>F53+F63</f>
        <v>1707</v>
      </c>
      <c r="G64" s="27">
        <f t="shared" ref="G64" si="26">G53+G63</f>
        <v>56.760000000000005</v>
      </c>
      <c r="H64" s="27">
        <f t="shared" ref="H64" si="27">H53+H63</f>
        <v>49.730000000000004</v>
      </c>
      <c r="I64" s="27">
        <f t="shared" ref="I64" si="28">I53+I63</f>
        <v>186.01</v>
      </c>
      <c r="J64" s="27">
        <f t="shared" ref="J64:L64" si="29">J53+J63</f>
        <v>1519.57</v>
      </c>
      <c r="K64" s="27"/>
      <c r="L64" s="27">
        <f t="shared" si="29"/>
        <v>340.77</v>
      </c>
    </row>
    <row r="65" spans="1:13" ht="15" customHeight="1" x14ac:dyDescent="0.25">
      <c r="A65" s="18">
        <v>1</v>
      </c>
      <c r="B65" s="93">
        <v>4</v>
      </c>
      <c r="C65" s="111" t="s">
        <v>20</v>
      </c>
      <c r="D65" s="115" t="s">
        <v>21</v>
      </c>
      <c r="E65" s="44" t="s">
        <v>68</v>
      </c>
      <c r="F65" s="34">
        <v>160</v>
      </c>
      <c r="G65" s="34">
        <v>22.13</v>
      </c>
      <c r="H65" s="34">
        <v>9.17</v>
      </c>
      <c r="I65" s="34">
        <v>21.1</v>
      </c>
      <c r="J65" s="34">
        <v>259.29000000000002</v>
      </c>
      <c r="K65" s="50" t="s">
        <v>63</v>
      </c>
      <c r="L65" s="34">
        <v>95.22</v>
      </c>
    </row>
    <row r="66" spans="1:13" ht="15" customHeight="1" x14ac:dyDescent="0.25">
      <c r="A66" s="20"/>
      <c r="B66" s="94"/>
      <c r="C66" s="108"/>
      <c r="D66" s="52"/>
      <c r="E66" s="43"/>
      <c r="F66" s="36"/>
      <c r="G66" s="36"/>
      <c r="H66" s="36"/>
      <c r="I66" s="36"/>
      <c r="J66" s="36"/>
      <c r="K66" s="37"/>
      <c r="L66" s="36"/>
    </row>
    <row r="67" spans="1:13" ht="15" customHeight="1" x14ac:dyDescent="0.25">
      <c r="A67" s="14"/>
      <c r="B67" s="94"/>
      <c r="C67" s="108"/>
      <c r="D67" s="114" t="s">
        <v>30</v>
      </c>
      <c r="E67" s="44" t="s">
        <v>75</v>
      </c>
      <c r="F67" s="36">
        <v>200</v>
      </c>
      <c r="G67" s="36">
        <v>1</v>
      </c>
      <c r="H67" s="36">
        <v>0.2</v>
      </c>
      <c r="I67" s="36">
        <v>20.2</v>
      </c>
      <c r="J67" s="36">
        <v>92</v>
      </c>
      <c r="K67" s="46" t="s">
        <v>44</v>
      </c>
      <c r="L67" s="36">
        <v>26.4</v>
      </c>
    </row>
    <row r="68" spans="1:13" ht="15" x14ac:dyDescent="0.25">
      <c r="A68" s="14"/>
      <c r="B68" s="94"/>
      <c r="C68" s="108"/>
      <c r="D68" s="114" t="s">
        <v>23</v>
      </c>
      <c r="E68" s="44" t="s">
        <v>67</v>
      </c>
      <c r="F68" s="47">
        <v>40</v>
      </c>
      <c r="G68" s="47">
        <v>3.16</v>
      </c>
      <c r="H68" s="47">
        <v>0.4</v>
      </c>
      <c r="I68" s="47">
        <v>19.32</v>
      </c>
      <c r="J68" s="47">
        <v>94</v>
      </c>
      <c r="K68" s="46" t="s">
        <v>44</v>
      </c>
      <c r="L68" s="80">
        <v>4</v>
      </c>
    </row>
    <row r="69" spans="1:13" ht="15" customHeight="1" x14ac:dyDescent="0.25">
      <c r="A69" s="20"/>
      <c r="B69" s="94"/>
      <c r="C69" s="108"/>
      <c r="D69" s="114" t="s">
        <v>24</v>
      </c>
      <c r="E69" s="44" t="s">
        <v>127</v>
      </c>
      <c r="F69" s="47">
        <v>230</v>
      </c>
      <c r="G69" s="45">
        <v>3.5</v>
      </c>
      <c r="H69" s="45">
        <v>1</v>
      </c>
      <c r="I69" s="45">
        <v>48.5</v>
      </c>
      <c r="J69" s="45">
        <v>221</v>
      </c>
      <c r="K69" s="50" t="s">
        <v>88</v>
      </c>
      <c r="L69" s="80">
        <v>62.18</v>
      </c>
    </row>
    <row r="70" spans="1:13" ht="15" customHeight="1" x14ac:dyDescent="0.25">
      <c r="A70" s="20"/>
      <c r="B70" s="94"/>
      <c r="C70" s="108"/>
      <c r="D70" s="113" t="s">
        <v>43</v>
      </c>
      <c r="E70" s="43" t="s">
        <v>109</v>
      </c>
      <c r="F70" s="47">
        <v>50</v>
      </c>
      <c r="G70" s="47">
        <v>3</v>
      </c>
      <c r="H70" s="47">
        <v>6</v>
      </c>
      <c r="I70" s="47">
        <v>21</v>
      </c>
      <c r="J70" s="47">
        <v>138</v>
      </c>
      <c r="K70" s="46" t="s">
        <v>44</v>
      </c>
      <c r="L70" s="82">
        <v>18.5</v>
      </c>
    </row>
    <row r="71" spans="1:13" ht="15" x14ac:dyDescent="0.25">
      <c r="A71" s="20"/>
      <c r="B71" s="94"/>
      <c r="C71" s="108"/>
      <c r="D71" s="52"/>
      <c r="E71" s="43"/>
      <c r="F71" s="36"/>
      <c r="G71" s="36"/>
      <c r="H71" s="36"/>
      <c r="I71" s="36"/>
      <c r="J71" s="36"/>
      <c r="K71" s="37"/>
      <c r="L71" s="36"/>
    </row>
    <row r="72" spans="1:13" ht="15" customHeight="1" x14ac:dyDescent="0.25">
      <c r="A72" s="21"/>
      <c r="B72" s="95"/>
      <c r="C72" s="109"/>
      <c r="D72" s="16" t="s">
        <v>33</v>
      </c>
      <c r="E72" s="102"/>
      <c r="F72" s="17">
        <f>SUM(F65:F71)</f>
        <v>680</v>
      </c>
      <c r="G72" s="17">
        <f t="shared" ref="G72" si="30">SUM(G65:G71)</f>
        <v>32.79</v>
      </c>
      <c r="H72" s="17">
        <f t="shared" ref="H72" si="31">SUM(H65:H71)</f>
        <v>16.77</v>
      </c>
      <c r="I72" s="17">
        <f t="shared" ref="I72" si="32">SUM(I65:I71)</f>
        <v>130.12</v>
      </c>
      <c r="J72" s="17">
        <f t="shared" ref="J72:L72" si="33">SUM(J65:J71)</f>
        <v>804.29</v>
      </c>
      <c r="K72" s="22"/>
      <c r="L72" s="17">
        <f t="shared" si="33"/>
        <v>206.3</v>
      </c>
    </row>
    <row r="73" spans="1:13" ht="15" x14ac:dyDescent="0.25">
      <c r="A73" s="20">
        <v>1</v>
      </c>
      <c r="B73" s="94">
        <v>4</v>
      </c>
      <c r="C73" s="108" t="s">
        <v>25</v>
      </c>
      <c r="D73" s="113" t="s">
        <v>26</v>
      </c>
      <c r="E73" s="103" t="s">
        <v>122</v>
      </c>
      <c r="F73" s="47">
        <v>60</v>
      </c>
      <c r="G73" s="47">
        <v>1.3</v>
      </c>
      <c r="H73" s="47">
        <v>0.16</v>
      </c>
      <c r="I73" s="47">
        <v>4.8</v>
      </c>
      <c r="J73" s="47">
        <v>25.6</v>
      </c>
      <c r="K73" s="50" t="s">
        <v>123</v>
      </c>
      <c r="L73" s="47">
        <v>19.149999999999999</v>
      </c>
    </row>
    <row r="74" spans="1:13" s="85" customFormat="1" ht="30" x14ac:dyDescent="0.25">
      <c r="A74" s="20"/>
      <c r="B74" s="94"/>
      <c r="C74" s="110"/>
      <c r="D74" s="116" t="s">
        <v>27</v>
      </c>
      <c r="E74" s="56" t="s">
        <v>128</v>
      </c>
      <c r="F74" s="78">
        <v>220</v>
      </c>
      <c r="G74" s="78">
        <v>15.89</v>
      </c>
      <c r="H74" s="78">
        <v>6.47</v>
      </c>
      <c r="I74" s="78">
        <v>21.02</v>
      </c>
      <c r="J74" s="78">
        <v>212.89</v>
      </c>
      <c r="K74" s="74" t="s">
        <v>65</v>
      </c>
      <c r="L74" s="78">
        <v>26.67</v>
      </c>
      <c r="M74" s="100"/>
    </row>
    <row r="75" spans="1:13" ht="15" customHeight="1" x14ac:dyDescent="0.25">
      <c r="A75" s="20"/>
      <c r="B75" s="94"/>
      <c r="C75" s="108"/>
      <c r="D75" s="114" t="s">
        <v>28</v>
      </c>
      <c r="E75" s="44" t="s">
        <v>92</v>
      </c>
      <c r="F75" s="36">
        <v>90</v>
      </c>
      <c r="G75" s="36">
        <v>13.6</v>
      </c>
      <c r="H75" s="36">
        <v>6.41</v>
      </c>
      <c r="I75" s="36">
        <v>11.92</v>
      </c>
      <c r="J75" s="36">
        <v>160.16</v>
      </c>
      <c r="K75" s="50" t="s">
        <v>93</v>
      </c>
      <c r="L75" s="36">
        <v>39.93</v>
      </c>
    </row>
    <row r="76" spans="1:13" ht="15" customHeight="1" x14ac:dyDescent="0.25">
      <c r="A76" s="20"/>
      <c r="B76" s="94"/>
      <c r="C76" s="108"/>
      <c r="D76" s="114" t="s">
        <v>29</v>
      </c>
      <c r="E76" s="44" t="s">
        <v>129</v>
      </c>
      <c r="F76" s="36">
        <v>155</v>
      </c>
      <c r="G76" s="36">
        <v>6.64</v>
      </c>
      <c r="H76" s="36">
        <v>4.41</v>
      </c>
      <c r="I76" s="36">
        <v>42.37</v>
      </c>
      <c r="J76" s="36">
        <v>235.85</v>
      </c>
      <c r="K76" s="50" t="s">
        <v>54</v>
      </c>
      <c r="L76" s="36">
        <v>11.48</v>
      </c>
    </row>
    <row r="77" spans="1:13" s="85" customFormat="1" ht="16.5" customHeight="1" x14ac:dyDescent="0.25">
      <c r="A77" s="20"/>
      <c r="B77" s="94"/>
      <c r="C77" s="110"/>
      <c r="D77" s="116" t="s">
        <v>30</v>
      </c>
      <c r="E77" s="56" t="s">
        <v>40</v>
      </c>
      <c r="F77" s="78">
        <v>200</v>
      </c>
      <c r="G77" s="78">
        <v>0</v>
      </c>
      <c r="H77" s="78">
        <v>1</v>
      </c>
      <c r="I77" s="78">
        <v>6</v>
      </c>
      <c r="J77" s="78">
        <v>25</v>
      </c>
      <c r="K77" s="76" t="s">
        <v>44</v>
      </c>
      <c r="L77" s="78">
        <v>8.18</v>
      </c>
      <c r="M77" s="100"/>
    </row>
    <row r="78" spans="1:13" ht="15" customHeight="1" x14ac:dyDescent="0.25">
      <c r="A78" s="20"/>
      <c r="B78" s="94"/>
      <c r="C78" s="108"/>
      <c r="D78" s="7" t="s">
        <v>31</v>
      </c>
      <c r="E78" s="56" t="s">
        <v>67</v>
      </c>
      <c r="F78" s="75">
        <v>20</v>
      </c>
      <c r="G78" s="75">
        <v>1.58</v>
      </c>
      <c r="H78" s="75">
        <v>0.2</v>
      </c>
      <c r="I78" s="75">
        <v>9.66</v>
      </c>
      <c r="J78" s="75">
        <v>47</v>
      </c>
      <c r="K78" s="76" t="s">
        <v>44</v>
      </c>
      <c r="L78" s="81">
        <v>2</v>
      </c>
    </row>
    <row r="79" spans="1:13" ht="15" customHeight="1" x14ac:dyDescent="0.25">
      <c r="A79" s="20"/>
      <c r="B79" s="94"/>
      <c r="C79" s="108"/>
      <c r="D79" s="7" t="s">
        <v>32</v>
      </c>
      <c r="E79" s="56" t="s">
        <v>73</v>
      </c>
      <c r="F79" s="75">
        <v>40</v>
      </c>
      <c r="G79" s="75">
        <v>1.96</v>
      </c>
      <c r="H79" s="75">
        <v>0.4</v>
      </c>
      <c r="I79" s="75">
        <v>17.920000000000002</v>
      </c>
      <c r="J79" s="75">
        <v>84</v>
      </c>
      <c r="K79" s="76" t="s">
        <v>44</v>
      </c>
      <c r="L79" s="75">
        <v>3.98</v>
      </c>
    </row>
    <row r="80" spans="1:13" ht="15" customHeight="1" x14ac:dyDescent="0.25">
      <c r="A80" s="20"/>
      <c r="B80" s="94"/>
      <c r="C80" s="108"/>
      <c r="D80" s="114" t="s">
        <v>24</v>
      </c>
      <c r="E80" s="44" t="s">
        <v>127</v>
      </c>
      <c r="F80" s="47">
        <v>230</v>
      </c>
      <c r="G80" s="45">
        <v>3.5</v>
      </c>
      <c r="H80" s="45">
        <v>1</v>
      </c>
      <c r="I80" s="45">
        <v>48.5</v>
      </c>
      <c r="J80" s="45">
        <v>221</v>
      </c>
      <c r="K80" s="50" t="s">
        <v>88</v>
      </c>
      <c r="L80" s="80">
        <v>62.18</v>
      </c>
    </row>
    <row r="81" spans="1:13" ht="15" x14ac:dyDescent="0.25">
      <c r="A81" s="20"/>
      <c r="B81" s="94"/>
      <c r="C81" s="108"/>
      <c r="D81" s="6"/>
      <c r="E81" s="35"/>
      <c r="F81" s="36"/>
      <c r="G81" s="36"/>
      <c r="H81" s="36"/>
      <c r="I81" s="36"/>
      <c r="J81" s="36"/>
      <c r="K81" s="37"/>
      <c r="L81" s="36"/>
    </row>
    <row r="82" spans="1:13" ht="15" customHeight="1" x14ac:dyDescent="0.25">
      <c r="A82" s="21"/>
      <c r="B82" s="95"/>
      <c r="C82" s="8"/>
      <c r="D82" s="16" t="s">
        <v>33</v>
      </c>
      <c r="E82" s="9"/>
      <c r="F82" s="17">
        <f>SUM(F73:F81)</f>
        <v>1015</v>
      </c>
      <c r="G82" s="17">
        <f t="shared" ref="G82" si="34">SUM(G73:G81)</f>
        <v>44.47</v>
      </c>
      <c r="H82" s="17">
        <f t="shared" ref="H82" si="35">SUM(H73:H81)</f>
        <v>20.049999999999997</v>
      </c>
      <c r="I82" s="17">
        <f t="shared" ref="I82" si="36">SUM(I73:I81)</f>
        <v>162.19</v>
      </c>
      <c r="J82" s="17">
        <f t="shared" ref="J82:L82" si="37">SUM(J73:J81)</f>
        <v>1011.5</v>
      </c>
      <c r="K82" s="22"/>
      <c r="L82" s="17">
        <f t="shared" si="37"/>
        <v>173.57</v>
      </c>
    </row>
    <row r="83" spans="1:13" ht="15.75" customHeight="1" thickBot="1" x14ac:dyDescent="0.25">
      <c r="A83" s="25">
        <f>A65</f>
        <v>1</v>
      </c>
      <c r="B83" s="97">
        <f>B65</f>
        <v>4</v>
      </c>
      <c r="C83" s="61" t="s">
        <v>4</v>
      </c>
      <c r="D83" s="62"/>
      <c r="E83" s="26"/>
      <c r="F83" s="27">
        <f>F72+F82</f>
        <v>1695</v>
      </c>
      <c r="G83" s="27">
        <f t="shared" ref="G83" si="38">G72+G82</f>
        <v>77.259999999999991</v>
      </c>
      <c r="H83" s="27">
        <f t="shared" ref="H83" si="39">H72+H82</f>
        <v>36.819999999999993</v>
      </c>
      <c r="I83" s="27">
        <f t="shared" ref="I83" si="40">I72+I82</f>
        <v>292.31</v>
      </c>
      <c r="J83" s="27">
        <f t="shared" ref="J83:L83" si="41">J72+J82</f>
        <v>1815.79</v>
      </c>
      <c r="K83" s="27"/>
      <c r="L83" s="27">
        <f t="shared" si="41"/>
        <v>379.87</v>
      </c>
    </row>
    <row r="84" spans="1:13" s="85" customFormat="1" ht="18.75" customHeight="1" x14ac:dyDescent="0.25">
      <c r="A84" s="18">
        <v>1</v>
      </c>
      <c r="B84" s="93">
        <v>5</v>
      </c>
      <c r="C84" s="86" t="s">
        <v>20</v>
      </c>
      <c r="D84" s="117" t="s">
        <v>21</v>
      </c>
      <c r="E84" s="79" t="s">
        <v>130</v>
      </c>
      <c r="F84" s="87">
        <v>95</v>
      </c>
      <c r="G84" s="87">
        <v>18</v>
      </c>
      <c r="H84" s="87">
        <v>7</v>
      </c>
      <c r="I84" s="87">
        <v>4</v>
      </c>
      <c r="J84" s="87">
        <v>183</v>
      </c>
      <c r="K84" s="74" t="s">
        <v>79</v>
      </c>
      <c r="L84" s="87">
        <v>32.92</v>
      </c>
      <c r="M84" s="100"/>
    </row>
    <row r="85" spans="1:13" ht="15" customHeight="1" x14ac:dyDescent="0.25">
      <c r="A85" s="20"/>
      <c r="B85" s="94"/>
      <c r="C85" s="11"/>
      <c r="D85" s="114" t="s">
        <v>29</v>
      </c>
      <c r="E85" s="44" t="s">
        <v>66</v>
      </c>
      <c r="F85" s="36">
        <v>150</v>
      </c>
      <c r="G85" s="36">
        <v>3.27</v>
      </c>
      <c r="H85" s="36">
        <v>4.71</v>
      </c>
      <c r="I85" s="36">
        <v>22.03</v>
      </c>
      <c r="J85" s="36">
        <v>144.03</v>
      </c>
      <c r="K85" s="50" t="s">
        <v>54</v>
      </c>
      <c r="L85" s="36">
        <v>18.82</v>
      </c>
    </row>
    <row r="86" spans="1:13" ht="15" customHeight="1" x14ac:dyDescent="0.25">
      <c r="A86" s="20"/>
      <c r="B86" s="94"/>
      <c r="C86" s="11"/>
      <c r="D86" s="114" t="s">
        <v>30</v>
      </c>
      <c r="E86" s="44" t="s">
        <v>40</v>
      </c>
      <c r="F86" s="36">
        <v>200</v>
      </c>
      <c r="G86" s="36">
        <v>0.12</v>
      </c>
      <c r="H86" s="36">
        <v>0.7</v>
      </c>
      <c r="I86" s="36">
        <v>5.57</v>
      </c>
      <c r="J86" s="36">
        <v>25.1</v>
      </c>
      <c r="K86" s="50" t="s">
        <v>61</v>
      </c>
      <c r="L86" s="36">
        <v>8.58</v>
      </c>
    </row>
    <row r="87" spans="1:13" ht="15" x14ac:dyDescent="0.25">
      <c r="A87" s="14"/>
      <c r="B87" s="94"/>
      <c r="C87" s="108"/>
      <c r="D87" s="114" t="s">
        <v>23</v>
      </c>
      <c r="E87" s="44" t="s">
        <v>67</v>
      </c>
      <c r="F87" s="47">
        <v>40</v>
      </c>
      <c r="G87" s="47">
        <v>3.16</v>
      </c>
      <c r="H87" s="47">
        <v>0.4</v>
      </c>
      <c r="I87" s="47">
        <v>19.32</v>
      </c>
      <c r="J87" s="47">
        <v>94</v>
      </c>
      <c r="K87" s="46" t="s">
        <v>44</v>
      </c>
      <c r="L87" s="80">
        <v>4</v>
      </c>
    </row>
    <row r="88" spans="1:13" ht="15" customHeight="1" x14ac:dyDescent="0.25">
      <c r="A88" s="20"/>
      <c r="B88" s="94"/>
      <c r="C88" s="108"/>
      <c r="D88" s="114" t="s">
        <v>24</v>
      </c>
      <c r="E88" s="44" t="s">
        <v>126</v>
      </c>
      <c r="F88" s="47">
        <v>300</v>
      </c>
      <c r="G88" s="45">
        <v>3</v>
      </c>
      <c r="H88" s="45">
        <v>1</v>
      </c>
      <c r="I88" s="45">
        <v>24</v>
      </c>
      <c r="J88" s="45">
        <v>129</v>
      </c>
      <c r="K88" s="50" t="s">
        <v>88</v>
      </c>
      <c r="L88" s="53">
        <v>73.599999999999994</v>
      </c>
    </row>
    <row r="89" spans="1:13" ht="15" customHeight="1" x14ac:dyDescent="0.25">
      <c r="A89" s="20"/>
      <c r="B89" s="94"/>
      <c r="C89" s="108"/>
      <c r="D89" s="113" t="s">
        <v>43</v>
      </c>
      <c r="E89" s="43" t="s">
        <v>109</v>
      </c>
      <c r="F89" s="47">
        <v>50</v>
      </c>
      <c r="G89" s="47">
        <v>3</v>
      </c>
      <c r="H89" s="47">
        <v>6</v>
      </c>
      <c r="I89" s="47">
        <v>21</v>
      </c>
      <c r="J89" s="47">
        <v>138</v>
      </c>
      <c r="K89" s="46" t="s">
        <v>44</v>
      </c>
      <c r="L89" s="82">
        <v>18.5</v>
      </c>
    </row>
    <row r="90" spans="1:13" ht="15" customHeight="1" x14ac:dyDescent="0.25">
      <c r="A90" s="20"/>
      <c r="B90" s="94"/>
      <c r="C90" s="108"/>
      <c r="D90" s="113" t="s">
        <v>43</v>
      </c>
      <c r="E90" s="44" t="s">
        <v>77</v>
      </c>
      <c r="F90" s="47">
        <v>150</v>
      </c>
      <c r="G90" s="47">
        <v>2.9</v>
      </c>
      <c r="H90" s="47">
        <v>3.5</v>
      </c>
      <c r="I90" s="47">
        <v>13.4</v>
      </c>
      <c r="J90" s="47">
        <v>145.5</v>
      </c>
      <c r="K90" s="46" t="s">
        <v>44</v>
      </c>
      <c r="L90" s="80">
        <v>58</v>
      </c>
    </row>
    <row r="91" spans="1:13" ht="15" x14ac:dyDescent="0.25">
      <c r="A91" s="20"/>
      <c r="B91" s="94"/>
      <c r="C91" s="108"/>
      <c r="D91" s="113" t="s">
        <v>26</v>
      </c>
      <c r="E91" s="103" t="s">
        <v>122</v>
      </c>
      <c r="F91" s="47">
        <v>60</v>
      </c>
      <c r="G91" s="47">
        <v>1.3</v>
      </c>
      <c r="H91" s="47">
        <v>0.16</v>
      </c>
      <c r="I91" s="47">
        <v>4.8</v>
      </c>
      <c r="J91" s="47">
        <v>25.6</v>
      </c>
      <c r="K91" s="50" t="s">
        <v>123</v>
      </c>
      <c r="L91" s="47">
        <v>19.149999999999999</v>
      </c>
    </row>
    <row r="92" spans="1:13" ht="15" customHeight="1" x14ac:dyDescent="0.25">
      <c r="A92" s="21"/>
      <c r="B92" s="95"/>
      <c r="C92" s="8"/>
      <c r="D92" s="16" t="s">
        <v>33</v>
      </c>
      <c r="E92" s="102"/>
      <c r="F92" s="17">
        <f>SUM(F84:F91)</f>
        <v>1045</v>
      </c>
      <c r="G92" s="17">
        <f t="shared" ref="G92" si="42">SUM(G84:G91)</f>
        <v>34.75</v>
      </c>
      <c r="H92" s="17">
        <f t="shared" ref="H92" si="43">SUM(H84:H91)</f>
        <v>23.470000000000002</v>
      </c>
      <c r="I92" s="17">
        <f t="shared" ref="I92" si="44">SUM(I84:I91)</f>
        <v>114.12</v>
      </c>
      <c r="J92" s="17">
        <f t="shared" ref="J92:L92" si="45">SUM(J84:J91)</f>
        <v>884.23</v>
      </c>
      <c r="K92" s="22"/>
      <c r="L92" s="17">
        <f t="shared" si="45"/>
        <v>233.57</v>
      </c>
    </row>
    <row r="93" spans="1:13" s="85" customFormat="1" ht="30" x14ac:dyDescent="0.25">
      <c r="A93" s="23">
        <f>A84</f>
        <v>1</v>
      </c>
      <c r="B93" s="96">
        <f>B84</f>
        <v>5</v>
      </c>
      <c r="C93" s="88" t="s">
        <v>25</v>
      </c>
      <c r="D93" s="116" t="s">
        <v>26</v>
      </c>
      <c r="E93" s="56" t="s">
        <v>131</v>
      </c>
      <c r="F93" s="78">
        <v>60</v>
      </c>
      <c r="G93" s="78">
        <v>1.25</v>
      </c>
      <c r="H93" s="78">
        <v>7.52</v>
      </c>
      <c r="I93" s="78">
        <v>6.75</v>
      </c>
      <c r="J93" s="78">
        <v>111.87</v>
      </c>
      <c r="K93" s="74" t="s">
        <v>132</v>
      </c>
      <c r="L93" s="78">
        <v>9.34</v>
      </c>
      <c r="M93" s="100"/>
    </row>
    <row r="94" spans="1:13" ht="15" x14ac:dyDescent="0.25">
      <c r="A94" s="20"/>
      <c r="B94" s="94"/>
      <c r="C94" s="11"/>
      <c r="D94" s="114" t="s">
        <v>27</v>
      </c>
      <c r="E94" s="44" t="s">
        <v>80</v>
      </c>
      <c r="F94" s="36">
        <v>220</v>
      </c>
      <c r="G94" s="36">
        <v>1.91</v>
      </c>
      <c r="H94" s="36">
        <v>2.34</v>
      </c>
      <c r="I94" s="36">
        <v>14.63</v>
      </c>
      <c r="J94" s="36">
        <v>87.8</v>
      </c>
      <c r="K94" s="50" t="s">
        <v>81</v>
      </c>
      <c r="L94" s="36">
        <v>26.68</v>
      </c>
    </row>
    <row r="95" spans="1:13" s="85" customFormat="1" ht="18.75" customHeight="1" x14ac:dyDescent="0.25">
      <c r="A95" s="20"/>
      <c r="B95" s="94"/>
      <c r="C95" s="84"/>
      <c r="D95" s="116" t="s">
        <v>28</v>
      </c>
      <c r="E95" s="56" t="s">
        <v>133</v>
      </c>
      <c r="F95" s="78">
        <v>95</v>
      </c>
      <c r="G95" s="78">
        <v>16.38</v>
      </c>
      <c r="H95" s="78">
        <v>15.5</v>
      </c>
      <c r="I95" s="78">
        <v>14.92</v>
      </c>
      <c r="J95" s="78">
        <v>265.12</v>
      </c>
      <c r="K95" s="74" t="s">
        <v>134</v>
      </c>
      <c r="L95" s="78">
        <v>57.58</v>
      </c>
      <c r="M95" s="100"/>
    </row>
    <row r="96" spans="1:13" ht="15" customHeight="1" x14ac:dyDescent="0.25">
      <c r="A96" s="20"/>
      <c r="B96" s="94"/>
      <c r="C96" s="11"/>
      <c r="D96" s="114" t="s">
        <v>29</v>
      </c>
      <c r="E96" s="44" t="s">
        <v>82</v>
      </c>
      <c r="F96" s="36">
        <v>150</v>
      </c>
      <c r="G96" s="36">
        <v>6.59</v>
      </c>
      <c r="H96" s="36">
        <v>5.34</v>
      </c>
      <c r="I96" s="36">
        <v>29.76</v>
      </c>
      <c r="J96" s="36">
        <v>193.21</v>
      </c>
      <c r="K96" s="50" t="s">
        <v>83</v>
      </c>
      <c r="L96" s="36">
        <v>7.98</v>
      </c>
    </row>
    <row r="97" spans="1:13" ht="15" x14ac:dyDescent="0.25">
      <c r="A97" s="20"/>
      <c r="B97" s="94"/>
      <c r="C97" s="11"/>
      <c r="D97" s="114" t="s">
        <v>30</v>
      </c>
      <c r="E97" s="44" t="s">
        <v>135</v>
      </c>
      <c r="F97" s="36">
        <v>200</v>
      </c>
      <c r="G97" s="36">
        <v>0.3</v>
      </c>
      <c r="H97" s="36">
        <v>0</v>
      </c>
      <c r="I97" s="36">
        <v>30</v>
      </c>
      <c r="J97" s="36">
        <v>122</v>
      </c>
      <c r="K97" s="50" t="s">
        <v>91</v>
      </c>
      <c r="L97" s="36">
        <v>4.67</v>
      </c>
    </row>
    <row r="98" spans="1:13" ht="15" customHeight="1" x14ac:dyDescent="0.25">
      <c r="A98" s="20"/>
      <c r="B98" s="94"/>
      <c r="C98" s="11"/>
      <c r="D98" s="114" t="s">
        <v>31</v>
      </c>
      <c r="E98" s="56" t="s">
        <v>67</v>
      </c>
      <c r="F98" s="75">
        <v>20</v>
      </c>
      <c r="G98" s="75">
        <v>1.58</v>
      </c>
      <c r="H98" s="75">
        <v>0.2</v>
      </c>
      <c r="I98" s="75">
        <v>9.66</v>
      </c>
      <c r="J98" s="75">
        <v>47</v>
      </c>
      <c r="K98" s="76" t="s">
        <v>44</v>
      </c>
      <c r="L98" s="81">
        <v>2</v>
      </c>
    </row>
    <row r="99" spans="1:13" ht="15" customHeight="1" x14ac:dyDescent="0.25">
      <c r="A99" s="20"/>
      <c r="B99" s="94"/>
      <c r="C99" s="11"/>
      <c r="D99" s="114" t="s">
        <v>32</v>
      </c>
      <c r="E99" s="56" t="s">
        <v>73</v>
      </c>
      <c r="F99" s="75">
        <v>40</v>
      </c>
      <c r="G99" s="75">
        <v>1.96</v>
      </c>
      <c r="H99" s="75">
        <v>0.4</v>
      </c>
      <c r="I99" s="75">
        <v>17.920000000000002</v>
      </c>
      <c r="J99" s="75">
        <v>84</v>
      </c>
      <c r="K99" s="76" t="s">
        <v>44</v>
      </c>
      <c r="L99" s="75">
        <v>3.98</v>
      </c>
    </row>
    <row r="100" spans="1:13" ht="15" customHeight="1" x14ac:dyDescent="0.25">
      <c r="A100" s="20"/>
      <c r="B100" s="94"/>
      <c r="C100" s="11"/>
      <c r="D100" s="114" t="s">
        <v>24</v>
      </c>
      <c r="E100" s="44" t="s">
        <v>126</v>
      </c>
      <c r="F100" s="47">
        <v>300</v>
      </c>
      <c r="G100" s="45">
        <v>3</v>
      </c>
      <c r="H100" s="45">
        <v>1</v>
      </c>
      <c r="I100" s="45">
        <v>24</v>
      </c>
      <c r="J100" s="45">
        <v>129</v>
      </c>
      <c r="K100" s="50" t="s">
        <v>88</v>
      </c>
      <c r="L100" s="53">
        <v>73.599999999999994</v>
      </c>
    </row>
    <row r="101" spans="1:13" ht="15" customHeight="1" x14ac:dyDescent="0.25">
      <c r="A101" s="20"/>
      <c r="B101" s="94"/>
      <c r="C101" s="11"/>
      <c r="D101" s="6"/>
      <c r="E101" s="35"/>
      <c r="F101" s="36"/>
      <c r="G101" s="36"/>
      <c r="H101" s="36"/>
      <c r="I101" s="36"/>
      <c r="J101" s="36"/>
      <c r="K101" s="37"/>
      <c r="L101" s="36"/>
    </row>
    <row r="102" spans="1:13" ht="15" customHeight="1" x14ac:dyDescent="0.25">
      <c r="A102" s="21"/>
      <c r="B102" s="95"/>
      <c r="C102" s="8"/>
      <c r="D102" s="16" t="s">
        <v>33</v>
      </c>
      <c r="E102" s="9"/>
      <c r="F102" s="17">
        <f>SUM(F93:F101)</f>
        <v>1085</v>
      </c>
      <c r="G102" s="17">
        <f t="shared" ref="G102" si="46">SUM(G93:G101)</f>
        <v>32.97</v>
      </c>
      <c r="H102" s="17">
        <f t="shared" ref="H102" si="47">SUM(H93:H101)</f>
        <v>32.299999999999997</v>
      </c>
      <c r="I102" s="17">
        <f t="shared" ref="I102" si="48">SUM(I93:I101)</f>
        <v>147.63999999999999</v>
      </c>
      <c r="J102" s="17">
        <f t="shared" ref="J102:L102" si="49">SUM(J93:J101)</f>
        <v>1040</v>
      </c>
      <c r="K102" s="22"/>
      <c r="L102" s="17">
        <f t="shared" si="49"/>
        <v>185.82999999999998</v>
      </c>
    </row>
    <row r="103" spans="1:13" ht="15.75" customHeight="1" thickBot="1" x14ac:dyDescent="0.25">
      <c r="A103" s="25">
        <f>A84</f>
        <v>1</v>
      </c>
      <c r="B103" s="97">
        <f>B84</f>
        <v>5</v>
      </c>
      <c r="C103" s="61" t="s">
        <v>4</v>
      </c>
      <c r="D103" s="62"/>
      <c r="E103" s="26"/>
      <c r="F103" s="27">
        <f>F92+F102</f>
        <v>2130</v>
      </c>
      <c r="G103" s="27">
        <f t="shared" ref="G103" si="50">G92+G102</f>
        <v>67.72</v>
      </c>
      <c r="H103" s="27">
        <f t="shared" ref="H103" si="51">H92+H102</f>
        <v>55.769999999999996</v>
      </c>
      <c r="I103" s="27">
        <f t="shared" ref="I103" si="52">I92+I102</f>
        <v>261.76</v>
      </c>
      <c r="J103" s="27">
        <f t="shared" ref="J103:L103" si="53">J92+J102</f>
        <v>1924.23</v>
      </c>
      <c r="K103" s="27"/>
      <c r="L103" s="27">
        <f t="shared" si="53"/>
        <v>419.4</v>
      </c>
    </row>
    <row r="104" spans="1:13" ht="15" customHeight="1" x14ac:dyDescent="0.25">
      <c r="A104" s="18">
        <v>2</v>
      </c>
      <c r="B104" s="93">
        <v>1</v>
      </c>
      <c r="C104" s="19" t="s">
        <v>20</v>
      </c>
      <c r="D104" s="115" t="s">
        <v>21</v>
      </c>
      <c r="E104" s="44" t="s">
        <v>78</v>
      </c>
      <c r="F104" s="36">
        <v>195</v>
      </c>
      <c r="G104" s="36">
        <v>13.9</v>
      </c>
      <c r="H104" s="36">
        <v>20.65</v>
      </c>
      <c r="I104" s="36">
        <v>36.15</v>
      </c>
      <c r="J104" s="36">
        <v>415.8</v>
      </c>
      <c r="K104" s="50" t="s">
        <v>60</v>
      </c>
      <c r="L104" s="36">
        <v>77.97</v>
      </c>
    </row>
    <row r="105" spans="1:13" ht="15" customHeight="1" x14ac:dyDescent="0.25">
      <c r="A105" s="20"/>
      <c r="B105" s="94"/>
      <c r="C105" s="11"/>
      <c r="D105" s="52"/>
      <c r="E105" s="43"/>
      <c r="F105" s="36"/>
      <c r="G105" s="36"/>
      <c r="H105" s="36"/>
      <c r="I105" s="36"/>
      <c r="J105" s="36"/>
      <c r="K105" s="37"/>
      <c r="L105" s="36"/>
    </row>
    <row r="106" spans="1:13" ht="15" customHeight="1" x14ac:dyDescent="0.25">
      <c r="A106" s="20"/>
      <c r="B106" s="94"/>
      <c r="C106" s="11"/>
      <c r="D106" s="114" t="s">
        <v>22</v>
      </c>
      <c r="E106" s="44" t="s">
        <v>76</v>
      </c>
      <c r="F106" s="47">
        <v>207</v>
      </c>
      <c r="G106" s="47">
        <v>0.3</v>
      </c>
      <c r="H106" s="47">
        <v>0.03</v>
      </c>
      <c r="I106" s="47">
        <v>6.7</v>
      </c>
      <c r="J106" s="47">
        <v>27.9</v>
      </c>
      <c r="K106" s="46" t="s">
        <v>57</v>
      </c>
      <c r="L106" s="47">
        <v>3.8</v>
      </c>
    </row>
    <row r="107" spans="1:13" ht="15" x14ac:dyDescent="0.25">
      <c r="A107" s="14"/>
      <c r="B107" s="94"/>
      <c r="C107" s="11"/>
      <c r="D107" s="114" t="s">
        <v>23</v>
      </c>
      <c r="E107" s="44" t="s">
        <v>67</v>
      </c>
      <c r="F107" s="47">
        <v>40</v>
      </c>
      <c r="G107" s="47">
        <v>3.16</v>
      </c>
      <c r="H107" s="47">
        <v>0.4</v>
      </c>
      <c r="I107" s="47">
        <v>19.32</v>
      </c>
      <c r="J107" s="47">
        <v>94</v>
      </c>
      <c r="K107" s="46" t="s">
        <v>44</v>
      </c>
      <c r="L107" s="80">
        <v>4</v>
      </c>
    </row>
    <row r="108" spans="1:13" ht="17.25" customHeight="1" x14ac:dyDescent="0.25">
      <c r="A108" s="20"/>
      <c r="B108" s="94"/>
      <c r="C108" s="11"/>
      <c r="D108" s="114" t="s">
        <v>24</v>
      </c>
      <c r="E108" s="56" t="s">
        <v>55</v>
      </c>
      <c r="F108" s="57">
        <v>150</v>
      </c>
      <c r="G108" s="58">
        <v>0.8</v>
      </c>
      <c r="H108" s="58">
        <v>0.8</v>
      </c>
      <c r="I108" s="58">
        <v>19.600000000000001</v>
      </c>
      <c r="J108" s="58">
        <v>94</v>
      </c>
      <c r="K108" s="77" t="s">
        <v>88</v>
      </c>
      <c r="L108" s="78">
        <v>28.74</v>
      </c>
    </row>
    <row r="109" spans="1:13" s="85" customFormat="1" ht="17.25" customHeight="1" x14ac:dyDescent="0.25">
      <c r="A109" s="20"/>
      <c r="B109" s="94"/>
      <c r="C109" s="84"/>
      <c r="D109" s="118" t="s">
        <v>26</v>
      </c>
      <c r="E109" s="56" t="s">
        <v>84</v>
      </c>
      <c r="F109" s="78">
        <v>60</v>
      </c>
      <c r="G109" s="78">
        <v>0</v>
      </c>
      <c r="H109" s="78">
        <v>0</v>
      </c>
      <c r="I109" s="78">
        <v>11.52</v>
      </c>
      <c r="J109" s="78">
        <v>60</v>
      </c>
      <c r="K109" s="76" t="s">
        <v>44</v>
      </c>
      <c r="L109" s="78">
        <v>20.21</v>
      </c>
      <c r="M109" s="100"/>
    </row>
    <row r="110" spans="1:13" ht="15" customHeight="1" x14ac:dyDescent="0.25">
      <c r="A110" s="20"/>
      <c r="B110" s="94"/>
      <c r="C110" s="11"/>
      <c r="D110" s="6"/>
      <c r="E110" s="35"/>
      <c r="F110" s="36"/>
      <c r="G110" s="36"/>
      <c r="H110" s="36"/>
      <c r="I110" s="36"/>
      <c r="J110" s="36"/>
      <c r="K110" s="50"/>
      <c r="L110" s="36"/>
    </row>
    <row r="111" spans="1:13" ht="15" customHeight="1" x14ac:dyDescent="0.25">
      <c r="A111" s="21"/>
      <c r="B111" s="95"/>
      <c r="C111" s="8"/>
      <c r="D111" s="16" t="s">
        <v>33</v>
      </c>
      <c r="E111" s="9"/>
      <c r="F111" s="17">
        <f>SUM(F104:F110)</f>
        <v>652</v>
      </c>
      <c r="G111" s="17">
        <f t="shared" ref="G111:J111" si="54">SUM(G104:G110)</f>
        <v>18.16</v>
      </c>
      <c r="H111" s="17">
        <f t="shared" si="54"/>
        <v>21.88</v>
      </c>
      <c r="I111" s="17">
        <f t="shared" si="54"/>
        <v>93.29</v>
      </c>
      <c r="J111" s="17">
        <f t="shared" si="54"/>
        <v>691.7</v>
      </c>
      <c r="K111" s="22"/>
      <c r="L111" s="17">
        <f t="shared" ref="L111" si="55">SUM(L104:L110)</f>
        <v>134.72</v>
      </c>
    </row>
    <row r="112" spans="1:13" s="85" customFormat="1" ht="27.75" customHeight="1" x14ac:dyDescent="0.25">
      <c r="A112" s="23">
        <f>A104</f>
        <v>2</v>
      </c>
      <c r="B112" s="96">
        <f>B104</f>
        <v>1</v>
      </c>
      <c r="C112" s="88" t="s">
        <v>25</v>
      </c>
      <c r="D112" s="116" t="s">
        <v>26</v>
      </c>
      <c r="E112" s="56" t="s">
        <v>136</v>
      </c>
      <c r="F112" s="78">
        <v>60</v>
      </c>
      <c r="G112" s="78">
        <v>1</v>
      </c>
      <c r="H112" s="78">
        <v>8</v>
      </c>
      <c r="I112" s="78">
        <v>7</v>
      </c>
      <c r="J112" s="78">
        <v>112</v>
      </c>
      <c r="K112" s="74" t="s">
        <v>85</v>
      </c>
      <c r="L112" s="78">
        <v>10.77</v>
      </c>
      <c r="M112" s="100"/>
    </row>
    <row r="113" spans="1:12" ht="15" customHeight="1" x14ac:dyDescent="0.25">
      <c r="A113" s="20"/>
      <c r="B113" s="94"/>
      <c r="C113" s="11"/>
      <c r="D113" s="114" t="s">
        <v>27</v>
      </c>
      <c r="E113" s="44" t="s">
        <v>70</v>
      </c>
      <c r="F113" s="36">
        <v>220</v>
      </c>
      <c r="G113" s="36">
        <v>11.1</v>
      </c>
      <c r="H113" s="36">
        <v>4.63</v>
      </c>
      <c r="I113" s="36">
        <v>15.57</v>
      </c>
      <c r="J113" s="36">
        <v>148.75</v>
      </c>
      <c r="K113" s="50" t="s">
        <v>47</v>
      </c>
      <c r="L113" s="36">
        <v>18.36</v>
      </c>
    </row>
    <row r="114" spans="1:12" ht="15" customHeight="1" x14ac:dyDescent="0.25">
      <c r="A114" s="20"/>
      <c r="B114" s="94"/>
      <c r="C114" s="11"/>
      <c r="D114" s="114" t="s">
        <v>28</v>
      </c>
      <c r="E114" s="44" t="s">
        <v>137</v>
      </c>
      <c r="F114" s="36">
        <v>90</v>
      </c>
      <c r="G114" s="36">
        <v>17.559999999999999</v>
      </c>
      <c r="H114" s="36">
        <v>4.55</v>
      </c>
      <c r="I114" s="36">
        <v>10.62</v>
      </c>
      <c r="J114" s="36">
        <v>158.91999999999999</v>
      </c>
      <c r="K114" s="50" t="s">
        <v>60</v>
      </c>
      <c r="L114" s="36">
        <v>37.1</v>
      </c>
    </row>
    <row r="115" spans="1:12" ht="15" customHeight="1" x14ac:dyDescent="0.25">
      <c r="A115" s="20"/>
      <c r="B115" s="94"/>
      <c r="C115" s="11"/>
      <c r="D115" s="114" t="s">
        <v>29</v>
      </c>
      <c r="E115" s="44" t="s">
        <v>72</v>
      </c>
      <c r="F115" s="47">
        <v>150</v>
      </c>
      <c r="G115" s="47">
        <v>3.6</v>
      </c>
      <c r="H115" s="47">
        <v>5.4</v>
      </c>
      <c r="I115" s="47">
        <v>36.4</v>
      </c>
      <c r="J115" s="47">
        <v>208.7</v>
      </c>
      <c r="K115" s="46" t="s">
        <v>49</v>
      </c>
      <c r="L115" s="47">
        <v>12.72</v>
      </c>
    </row>
    <row r="116" spans="1:12" ht="15" customHeight="1" x14ac:dyDescent="0.25">
      <c r="A116" s="20"/>
      <c r="B116" s="94"/>
      <c r="C116" s="11"/>
      <c r="D116" s="7" t="s">
        <v>30</v>
      </c>
      <c r="E116" s="56" t="s">
        <v>39</v>
      </c>
      <c r="F116" s="75">
        <v>200</v>
      </c>
      <c r="G116" s="75">
        <v>0.1</v>
      </c>
      <c r="H116" s="75">
        <v>0.5</v>
      </c>
      <c r="I116" s="75">
        <v>5.0999999999999996</v>
      </c>
      <c r="J116" s="75">
        <v>21.3</v>
      </c>
      <c r="K116" s="76" t="s">
        <v>50</v>
      </c>
      <c r="L116" s="75">
        <v>11.63</v>
      </c>
    </row>
    <row r="117" spans="1:12" ht="15" customHeight="1" x14ac:dyDescent="0.25">
      <c r="A117" s="20"/>
      <c r="B117" s="94"/>
      <c r="C117" s="11"/>
      <c r="D117" s="7" t="s">
        <v>31</v>
      </c>
      <c r="E117" s="56" t="s">
        <v>67</v>
      </c>
      <c r="F117" s="75">
        <v>20</v>
      </c>
      <c r="G117" s="75">
        <v>1.58</v>
      </c>
      <c r="H117" s="75">
        <v>0.2</v>
      </c>
      <c r="I117" s="75">
        <v>9.66</v>
      </c>
      <c r="J117" s="75">
        <v>47</v>
      </c>
      <c r="K117" s="76" t="s">
        <v>44</v>
      </c>
      <c r="L117" s="81">
        <v>2</v>
      </c>
    </row>
    <row r="118" spans="1:12" ht="15" customHeight="1" x14ac:dyDescent="0.25">
      <c r="A118" s="20"/>
      <c r="B118" s="94"/>
      <c r="C118" s="11"/>
      <c r="D118" s="7" t="s">
        <v>32</v>
      </c>
      <c r="E118" s="56" t="s">
        <v>73</v>
      </c>
      <c r="F118" s="75">
        <v>40</v>
      </c>
      <c r="G118" s="75">
        <v>1.96</v>
      </c>
      <c r="H118" s="75">
        <v>0.4</v>
      </c>
      <c r="I118" s="75">
        <v>17.920000000000002</v>
      </c>
      <c r="J118" s="75">
        <v>84</v>
      </c>
      <c r="K118" s="76" t="s">
        <v>44</v>
      </c>
      <c r="L118" s="75">
        <v>3.98</v>
      </c>
    </row>
    <row r="119" spans="1:12" ht="17.25" customHeight="1" x14ac:dyDescent="0.25">
      <c r="A119" s="20"/>
      <c r="B119" s="94"/>
      <c r="C119" s="11"/>
      <c r="D119" s="7" t="s">
        <v>24</v>
      </c>
      <c r="E119" s="56" t="s">
        <v>55</v>
      </c>
      <c r="F119" s="57">
        <v>150</v>
      </c>
      <c r="G119" s="58">
        <v>0.8</v>
      </c>
      <c r="H119" s="58">
        <v>0.8</v>
      </c>
      <c r="I119" s="58">
        <v>19.600000000000001</v>
      </c>
      <c r="J119" s="58">
        <v>94</v>
      </c>
      <c r="K119" s="77" t="s">
        <v>88</v>
      </c>
      <c r="L119" s="78">
        <v>28.74</v>
      </c>
    </row>
    <row r="120" spans="1:12" ht="15" customHeight="1" x14ac:dyDescent="0.25">
      <c r="A120" s="20"/>
      <c r="B120" s="94"/>
      <c r="C120" s="11"/>
      <c r="D120" s="6"/>
      <c r="E120" s="35"/>
      <c r="F120" s="36"/>
      <c r="G120" s="36"/>
      <c r="H120" s="36"/>
      <c r="I120" s="36"/>
      <c r="J120" s="36"/>
      <c r="K120" s="37"/>
      <c r="L120" s="36"/>
    </row>
    <row r="121" spans="1:12" ht="15" x14ac:dyDescent="0.25">
      <c r="A121" s="21"/>
      <c r="B121" s="95"/>
      <c r="C121" s="8"/>
      <c r="D121" s="16" t="s">
        <v>33</v>
      </c>
      <c r="E121" s="9"/>
      <c r="F121" s="17">
        <f>SUM(F112:F120)</f>
        <v>930</v>
      </c>
      <c r="G121" s="17">
        <f t="shared" ref="G121:J121" si="56">SUM(G112:G120)</f>
        <v>37.699999999999996</v>
      </c>
      <c r="H121" s="17">
        <f t="shared" si="56"/>
        <v>24.479999999999997</v>
      </c>
      <c r="I121" s="17">
        <f t="shared" si="56"/>
        <v>121.87</v>
      </c>
      <c r="J121" s="17">
        <f t="shared" si="56"/>
        <v>874.66999999999985</v>
      </c>
      <c r="K121" s="22"/>
      <c r="L121" s="17">
        <f t="shared" ref="L121" si="57">SUM(L112:L120)</f>
        <v>125.3</v>
      </c>
    </row>
    <row r="122" spans="1:12" ht="15" customHeight="1" thickBot="1" x14ac:dyDescent="0.25">
      <c r="A122" s="25">
        <f>A104</f>
        <v>2</v>
      </c>
      <c r="B122" s="96">
        <f>B104</f>
        <v>1</v>
      </c>
      <c r="C122" s="61" t="s">
        <v>4</v>
      </c>
      <c r="D122" s="62"/>
      <c r="E122" s="26"/>
      <c r="F122" s="27">
        <f>F111+F121</f>
        <v>1582</v>
      </c>
      <c r="G122" s="27">
        <f t="shared" ref="G122" si="58">G111+G121</f>
        <v>55.86</v>
      </c>
      <c r="H122" s="27">
        <f t="shared" ref="H122" si="59">H111+H121</f>
        <v>46.36</v>
      </c>
      <c r="I122" s="27">
        <f t="shared" ref="I122" si="60">I111+I121</f>
        <v>215.16000000000003</v>
      </c>
      <c r="J122" s="27">
        <f t="shared" ref="J122:L122" si="61">J111+J121</f>
        <v>1566.37</v>
      </c>
      <c r="K122" s="27"/>
      <c r="L122" s="27">
        <f t="shared" si="61"/>
        <v>260.02</v>
      </c>
    </row>
    <row r="123" spans="1:12" ht="15" customHeight="1" x14ac:dyDescent="0.25">
      <c r="A123" s="123">
        <v>2</v>
      </c>
      <c r="B123" s="96">
        <v>2</v>
      </c>
      <c r="C123" s="126" t="s">
        <v>20</v>
      </c>
      <c r="D123" s="115" t="s">
        <v>21</v>
      </c>
      <c r="E123" s="105" t="s">
        <v>137</v>
      </c>
      <c r="F123" s="36">
        <v>90</v>
      </c>
      <c r="G123" s="36">
        <v>17.559999999999999</v>
      </c>
      <c r="H123" s="36">
        <v>4.55</v>
      </c>
      <c r="I123" s="36">
        <v>10.62</v>
      </c>
      <c r="J123" s="36">
        <v>158.91999999999999</v>
      </c>
      <c r="K123" s="50" t="s">
        <v>86</v>
      </c>
      <c r="L123" s="36">
        <v>37.1</v>
      </c>
    </row>
    <row r="124" spans="1:12" ht="15" customHeight="1" x14ac:dyDescent="0.25">
      <c r="A124" s="124"/>
      <c r="B124" s="120"/>
      <c r="C124" s="127"/>
      <c r="D124" s="114" t="s">
        <v>29</v>
      </c>
      <c r="E124" s="44" t="s">
        <v>129</v>
      </c>
      <c r="F124" s="36">
        <v>155</v>
      </c>
      <c r="G124" s="36">
        <v>6.64</v>
      </c>
      <c r="H124" s="36">
        <v>4.41</v>
      </c>
      <c r="I124" s="36">
        <v>42.37</v>
      </c>
      <c r="J124" s="36">
        <v>235.85</v>
      </c>
      <c r="K124" s="50" t="s">
        <v>54</v>
      </c>
      <c r="L124" s="36">
        <v>11.48</v>
      </c>
    </row>
    <row r="125" spans="1:12" ht="15" customHeight="1" x14ac:dyDescent="0.25">
      <c r="A125" s="123"/>
      <c r="B125" s="120"/>
      <c r="C125" s="128"/>
      <c r="D125" s="114" t="s">
        <v>22</v>
      </c>
      <c r="E125" s="44" t="s">
        <v>62</v>
      </c>
      <c r="F125" s="36">
        <v>200</v>
      </c>
      <c r="G125" s="36">
        <v>0.3</v>
      </c>
      <c r="H125" s="36">
        <v>0</v>
      </c>
      <c r="I125" s="36">
        <v>6.7</v>
      </c>
      <c r="J125" s="36">
        <v>27.9</v>
      </c>
      <c r="K125" s="54" t="s">
        <v>57</v>
      </c>
      <c r="L125" s="36">
        <v>1.68</v>
      </c>
    </row>
    <row r="126" spans="1:12" ht="15" x14ac:dyDescent="0.25">
      <c r="A126" s="123"/>
      <c r="B126" s="120"/>
      <c r="C126" s="128"/>
      <c r="D126" s="114" t="s">
        <v>23</v>
      </c>
      <c r="E126" s="44" t="s">
        <v>67</v>
      </c>
      <c r="F126" s="47">
        <v>40</v>
      </c>
      <c r="G126" s="47">
        <v>3.16</v>
      </c>
      <c r="H126" s="47">
        <v>0.4</v>
      </c>
      <c r="I126" s="47">
        <v>19.32</v>
      </c>
      <c r="J126" s="47">
        <v>94</v>
      </c>
      <c r="K126" s="46" t="s">
        <v>44</v>
      </c>
      <c r="L126" s="80">
        <v>4</v>
      </c>
    </row>
    <row r="127" spans="1:12" ht="15" customHeight="1" x14ac:dyDescent="0.25">
      <c r="A127" s="123"/>
      <c r="B127" s="120"/>
      <c r="C127" s="128"/>
      <c r="D127" s="114" t="s">
        <v>24</v>
      </c>
      <c r="E127" s="44" t="s">
        <v>87</v>
      </c>
      <c r="F127" s="47">
        <v>250</v>
      </c>
      <c r="G127" s="45">
        <v>1</v>
      </c>
      <c r="H127" s="45">
        <v>0.8</v>
      </c>
      <c r="I127" s="45">
        <v>26</v>
      </c>
      <c r="J127" s="45">
        <v>118</v>
      </c>
      <c r="K127" s="50" t="s">
        <v>88</v>
      </c>
      <c r="L127" s="51">
        <v>52.5</v>
      </c>
    </row>
    <row r="128" spans="1:12" ht="15" customHeight="1" x14ac:dyDescent="0.25">
      <c r="A128" s="121"/>
      <c r="B128" s="120"/>
      <c r="C128" s="122"/>
      <c r="D128" s="119" t="s">
        <v>43</v>
      </c>
      <c r="E128" s="44" t="s">
        <v>77</v>
      </c>
      <c r="F128" s="47">
        <v>150</v>
      </c>
      <c r="G128" s="47">
        <v>2.9</v>
      </c>
      <c r="H128" s="47">
        <v>3.5</v>
      </c>
      <c r="I128" s="47">
        <v>13.4</v>
      </c>
      <c r="J128" s="47">
        <v>145.5</v>
      </c>
      <c r="K128" s="46" t="s">
        <v>44</v>
      </c>
      <c r="L128" s="80">
        <v>58</v>
      </c>
    </row>
    <row r="129" spans="1:13" ht="15" customHeight="1" x14ac:dyDescent="0.25">
      <c r="A129" s="124"/>
      <c r="B129" s="120"/>
      <c r="C129" s="128"/>
      <c r="D129" s="114" t="s">
        <v>26</v>
      </c>
      <c r="E129" s="44" t="s">
        <v>110</v>
      </c>
      <c r="F129" s="36">
        <v>60</v>
      </c>
      <c r="G129" s="36">
        <v>0.65</v>
      </c>
      <c r="H129" s="36">
        <v>3.11</v>
      </c>
      <c r="I129" s="36">
        <v>2.56</v>
      </c>
      <c r="J129" s="36">
        <v>42.18</v>
      </c>
      <c r="K129" s="50" t="s">
        <v>94</v>
      </c>
      <c r="L129" s="36">
        <v>13.28</v>
      </c>
    </row>
    <row r="130" spans="1:13" ht="15" customHeight="1" x14ac:dyDescent="0.25">
      <c r="A130" s="125"/>
      <c r="B130" s="130"/>
      <c r="C130" s="129"/>
      <c r="D130" s="16" t="s">
        <v>33</v>
      </c>
      <c r="E130" s="102"/>
      <c r="F130" s="17">
        <f>SUM(F123:F129)</f>
        <v>945</v>
      </c>
      <c r="G130" s="17">
        <f t="shared" ref="G130:J130" si="62">SUM(G123:G129)</f>
        <v>32.21</v>
      </c>
      <c r="H130" s="17">
        <f t="shared" si="62"/>
        <v>16.770000000000003</v>
      </c>
      <c r="I130" s="17">
        <f t="shared" si="62"/>
        <v>120.97</v>
      </c>
      <c r="J130" s="17">
        <f t="shared" si="62"/>
        <v>822.34999999999991</v>
      </c>
      <c r="K130" s="22"/>
      <c r="L130" s="17">
        <f t="shared" ref="L130" si="63">SUM(L123:L129)</f>
        <v>178.04</v>
      </c>
    </row>
    <row r="131" spans="1:13" s="85" customFormat="1" ht="30" x14ac:dyDescent="0.25">
      <c r="A131" s="23">
        <f>A122</f>
        <v>2</v>
      </c>
      <c r="B131" s="96">
        <f>B123</f>
        <v>2</v>
      </c>
      <c r="C131" s="88" t="s">
        <v>25</v>
      </c>
      <c r="D131" s="116" t="s">
        <v>26</v>
      </c>
      <c r="E131" s="56" t="s">
        <v>131</v>
      </c>
      <c r="F131" s="78">
        <v>60</v>
      </c>
      <c r="G131" s="78">
        <v>1.25</v>
      </c>
      <c r="H131" s="78">
        <v>7.52</v>
      </c>
      <c r="I131" s="78">
        <v>6.75</v>
      </c>
      <c r="J131" s="78">
        <v>111.87</v>
      </c>
      <c r="K131" s="74" t="s">
        <v>132</v>
      </c>
      <c r="L131" s="78">
        <v>9.35</v>
      </c>
      <c r="M131" s="100"/>
    </row>
    <row r="132" spans="1:13" s="85" customFormat="1" ht="28.5" customHeight="1" x14ac:dyDescent="0.25">
      <c r="A132" s="20"/>
      <c r="B132" s="94"/>
      <c r="C132" s="84"/>
      <c r="D132" s="116" t="s">
        <v>27</v>
      </c>
      <c r="E132" s="104" t="s">
        <v>124</v>
      </c>
      <c r="F132" s="78">
        <v>230</v>
      </c>
      <c r="G132" s="78">
        <v>8.14</v>
      </c>
      <c r="H132" s="78">
        <v>6.84</v>
      </c>
      <c r="I132" s="78">
        <v>10.46</v>
      </c>
      <c r="J132" s="78">
        <v>136.59</v>
      </c>
      <c r="K132" s="74" t="s">
        <v>59</v>
      </c>
      <c r="L132" s="78">
        <v>32.47</v>
      </c>
      <c r="M132" s="100"/>
    </row>
    <row r="133" spans="1:13" ht="15" customHeight="1" x14ac:dyDescent="0.25">
      <c r="A133" s="14"/>
      <c r="B133" s="94"/>
      <c r="C133" s="11"/>
      <c r="D133" s="114" t="s">
        <v>28</v>
      </c>
      <c r="E133" s="44" t="s">
        <v>89</v>
      </c>
      <c r="F133" s="36">
        <v>90</v>
      </c>
      <c r="G133" s="36">
        <v>13.39</v>
      </c>
      <c r="H133" s="36">
        <v>11.32</v>
      </c>
      <c r="I133" s="36">
        <v>3.41</v>
      </c>
      <c r="J133" s="36">
        <v>169.24</v>
      </c>
      <c r="K133" s="50" t="s">
        <v>90</v>
      </c>
      <c r="L133" s="36">
        <v>56.34</v>
      </c>
    </row>
    <row r="134" spans="1:13" ht="15" customHeight="1" x14ac:dyDescent="0.25">
      <c r="A134" s="20"/>
      <c r="B134" s="94"/>
      <c r="C134" s="11"/>
      <c r="D134" s="114" t="s">
        <v>29</v>
      </c>
      <c r="E134" s="44" t="s">
        <v>82</v>
      </c>
      <c r="F134" s="36">
        <v>150</v>
      </c>
      <c r="G134" s="36">
        <v>6.59</v>
      </c>
      <c r="H134" s="36">
        <v>5.34</v>
      </c>
      <c r="I134" s="36">
        <v>29.76</v>
      </c>
      <c r="J134" s="36">
        <v>193.21</v>
      </c>
      <c r="K134" s="50" t="s">
        <v>83</v>
      </c>
      <c r="L134" s="36">
        <v>7.98</v>
      </c>
    </row>
    <row r="135" spans="1:13" ht="15" customHeight="1" x14ac:dyDescent="0.25">
      <c r="A135" s="14"/>
      <c r="B135" s="94"/>
      <c r="C135" s="11"/>
      <c r="D135" s="114" t="s">
        <v>30</v>
      </c>
      <c r="E135" s="44" t="s">
        <v>138</v>
      </c>
      <c r="F135" s="36">
        <v>200</v>
      </c>
      <c r="G135" s="36">
        <v>0.19</v>
      </c>
      <c r="H135" s="36">
        <v>0.01</v>
      </c>
      <c r="I135" s="36">
        <v>11</v>
      </c>
      <c r="J135" s="36">
        <v>43.4</v>
      </c>
      <c r="K135" s="50" t="s">
        <v>91</v>
      </c>
      <c r="L135" s="82">
        <v>4.1399999999999997</v>
      </c>
    </row>
    <row r="136" spans="1:13" ht="15" customHeight="1" x14ac:dyDescent="0.25">
      <c r="A136" s="20"/>
      <c r="B136" s="94"/>
      <c r="C136" s="11"/>
      <c r="D136" s="114" t="s">
        <v>31</v>
      </c>
      <c r="E136" s="56" t="s">
        <v>67</v>
      </c>
      <c r="F136" s="75">
        <v>20</v>
      </c>
      <c r="G136" s="75">
        <v>1.58</v>
      </c>
      <c r="H136" s="75">
        <v>0.2</v>
      </c>
      <c r="I136" s="75">
        <v>9.66</v>
      </c>
      <c r="J136" s="75">
        <v>47</v>
      </c>
      <c r="K136" s="76" t="s">
        <v>44</v>
      </c>
      <c r="L136" s="81">
        <v>2</v>
      </c>
    </row>
    <row r="137" spans="1:13" ht="15" customHeight="1" x14ac:dyDescent="0.25">
      <c r="A137" s="20"/>
      <c r="B137" s="94"/>
      <c r="C137" s="11"/>
      <c r="D137" s="114" t="s">
        <v>32</v>
      </c>
      <c r="E137" s="56" t="s">
        <v>73</v>
      </c>
      <c r="F137" s="75">
        <v>40</v>
      </c>
      <c r="G137" s="75">
        <v>1.96</v>
      </c>
      <c r="H137" s="75">
        <v>0.4</v>
      </c>
      <c r="I137" s="75">
        <v>17.920000000000002</v>
      </c>
      <c r="J137" s="75">
        <v>84</v>
      </c>
      <c r="K137" s="76" t="s">
        <v>44</v>
      </c>
      <c r="L137" s="75">
        <v>3.98</v>
      </c>
    </row>
    <row r="138" spans="1:13" ht="15" customHeight="1" x14ac:dyDescent="0.25">
      <c r="A138" s="14"/>
      <c r="B138" s="94"/>
      <c r="C138" s="11"/>
      <c r="D138" s="114" t="s">
        <v>24</v>
      </c>
      <c r="E138" s="44" t="s">
        <v>87</v>
      </c>
      <c r="F138" s="47">
        <v>250</v>
      </c>
      <c r="G138" s="45">
        <v>1</v>
      </c>
      <c r="H138" s="45">
        <v>0.8</v>
      </c>
      <c r="I138" s="45">
        <v>26</v>
      </c>
      <c r="J138" s="45">
        <v>118</v>
      </c>
      <c r="K138" s="50" t="s">
        <v>88</v>
      </c>
      <c r="L138" s="51">
        <v>52.5</v>
      </c>
    </row>
    <row r="139" spans="1:13" ht="15" x14ac:dyDescent="0.25">
      <c r="A139" s="14"/>
      <c r="B139" s="94"/>
      <c r="C139" s="11"/>
      <c r="D139" s="6"/>
      <c r="E139" s="35"/>
      <c r="F139" s="36"/>
      <c r="G139" s="36"/>
      <c r="H139" s="36"/>
      <c r="I139" s="36"/>
      <c r="J139" s="36"/>
      <c r="K139" s="37"/>
      <c r="L139" s="36"/>
    </row>
    <row r="140" spans="1:13" ht="15" x14ac:dyDescent="0.25">
      <c r="A140" s="15"/>
      <c r="B140" s="95"/>
      <c r="C140" s="8"/>
      <c r="D140" s="16" t="s">
        <v>33</v>
      </c>
      <c r="E140" s="9"/>
      <c r="F140" s="17">
        <f>SUM(F131:F139)</f>
        <v>1040</v>
      </c>
      <c r="G140" s="17">
        <f t="shared" ref="G140:J140" si="64">SUM(G131:G139)</f>
        <v>34.1</v>
      </c>
      <c r="H140" s="17">
        <f t="shared" si="64"/>
        <v>32.43</v>
      </c>
      <c r="I140" s="17">
        <f t="shared" si="64"/>
        <v>114.96000000000001</v>
      </c>
      <c r="J140" s="17">
        <f t="shared" si="64"/>
        <v>903.31000000000006</v>
      </c>
      <c r="K140" s="22"/>
      <c r="L140" s="17">
        <f t="shared" ref="L140" si="65">SUM(L131:L139)</f>
        <v>168.76</v>
      </c>
    </row>
    <row r="141" spans="1:13" ht="15" customHeight="1" thickBot="1" x14ac:dyDescent="0.25">
      <c r="A141" s="28">
        <f>A123</f>
        <v>2</v>
      </c>
      <c r="B141" s="98">
        <f>B123</f>
        <v>2</v>
      </c>
      <c r="C141" s="61" t="s">
        <v>4</v>
      </c>
      <c r="D141" s="62"/>
      <c r="E141" s="26"/>
      <c r="F141" s="27">
        <f>F130+F140</f>
        <v>1985</v>
      </c>
      <c r="G141" s="27">
        <f t="shared" ref="G141" si="66">G130+G140</f>
        <v>66.31</v>
      </c>
      <c r="H141" s="27">
        <f t="shared" ref="H141" si="67">H130+H140</f>
        <v>49.2</v>
      </c>
      <c r="I141" s="27">
        <f t="shared" ref="I141" si="68">I130+I140</f>
        <v>235.93</v>
      </c>
      <c r="J141" s="27">
        <f t="shared" ref="J141:L141" si="69">J130+J140</f>
        <v>1725.6599999999999</v>
      </c>
      <c r="K141" s="27"/>
      <c r="L141" s="27">
        <f t="shared" si="69"/>
        <v>346.79999999999995</v>
      </c>
    </row>
    <row r="142" spans="1:13" s="85" customFormat="1" ht="18.75" customHeight="1" x14ac:dyDescent="0.25">
      <c r="A142" s="20">
        <v>2</v>
      </c>
      <c r="B142" s="94">
        <v>3</v>
      </c>
      <c r="C142" s="19" t="s">
        <v>20</v>
      </c>
      <c r="D142" s="115" t="s">
        <v>21</v>
      </c>
      <c r="E142" s="56" t="s">
        <v>133</v>
      </c>
      <c r="F142" s="78">
        <v>95</v>
      </c>
      <c r="G142" s="78">
        <v>16.38</v>
      </c>
      <c r="H142" s="78">
        <v>15.5</v>
      </c>
      <c r="I142" s="78">
        <v>14.92</v>
      </c>
      <c r="J142" s="78">
        <v>265.12</v>
      </c>
      <c r="K142" s="74" t="s">
        <v>134</v>
      </c>
      <c r="L142" s="78">
        <v>57.59</v>
      </c>
      <c r="M142" s="100"/>
    </row>
    <row r="143" spans="1:13" ht="15" x14ac:dyDescent="0.25">
      <c r="A143" s="20"/>
      <c r="B143" s="94"/>
      <c r="C143" s="108"/>
      <c r="D143" s="114" t="s">
        <v>29</v>
      </c>
      <c r="E143" s="44" t="s">
        <v>72</v>
      </c>
      <c r="F143" s="47">
        <v>150</v>
      </c>
      <c r="G143" s="47">
        <v>3.6</v>
      </c>
      <c r="H143" s="47">
        <v>5.4</v>
      </c>
      <c r="I143" s="47">
        <v>36.4</v>
      </c>
      <c r="J143" s="47">
        <v>208.7</v>
      </c>
      <c r="K143" s="46" t="s">
        <v>49</v>
      </c>
      <c r="L143" s="47">
        <v>12.72</v>
      </c>
    </row>
    <row r="144" spans="1:13" ht="15" customHeight="1" x14ac:dyDescent="0.25">
      <c r="A144" s="14"/>
      <c r="B144" s="94"/>
      <c r="C144" s="108"/>
      <c r="D144" s="114" t="s">
        <v>30</v>
      </c>
      <c r="E144" s="44" t="s">
        <v>75</v>
      </c>
      <c r="F144" s="36">
        <v>200</v>
      </c>
      <c r="G144" s="36">
        <v>1</v>
      </c>
      <c r="H144" s="36">
        <v>0.2</v>
      </c>
      <c r="I144" s="36">
        <v>20.2</v>
      </c>
      <c r="J144" s="36">
        <v>92</v>
      </c>
      <c r="K144" s="46" t="s">
        <v>44</v>
      </c>
      <c r="L144" s="36">
        <v>26.4</v>
      </c>
    </row>
    <row r="145" spans="1:13" ht="15" x14ac:dyDescent="0.25">
      <c r="A145" s="14"/>
      <c r="B145" s="94"/>
      <c r="C145" s="108"/>
      <c r="D145" s="114" t="s">
        <v>23</v>
      </c>
      <c r="E145" s="44" t="s">
        <v>67</v>
      </c>
      <c r="F145" s="47">
        <v>40</v>
      </c>
      <c r="G145" s="47">
        <v>3.16</v>
      </c>
      <c r="H145" s="47">
        <v>0.4</v>
      </c>
      <c r="I145" s="47">
        <v>19.32</v>
      </c>
      <c r="J145" s="47">
        <v>94</v>
      </c>
      <c r="K145" s="46" t="s">
        <v>44</v>
      </c>
      <c r="L145" s="80">
        <v>4</v>
      </c>
    </row>
    <row r="146" spans="1:13" ht="17.25" customHeight="1" x14ac:dyDescent="0.25">
      <c r="A146" s="20"/>
      <c r="B146" s="94"/>
      <c r="C146" s="108"/>
      <c r="D146" s="114" t="s">
        <v>24</v>
      </c>
      <c r="E146" s="56" t="s">
        <v>55</v>
      </c>
      <c r="F146" s="57">
        <v>150</v>
      </c>
      <c r="G146" s="58">
        <v>0.8</v>
      </c>
      <c r="H146" s="58">
        <v>0.8</v>
      </c>
      <c r="I146" s="58">
        <v>19.600000000000001</v>
      </c>
      <c r="J146" s="58">
        <v>94</v>
      </c>
      <c r="K146" s="77" t="s">
        <v>88</v>
      </c>
      <c r="L146" s="78">
        <v>28.74</v>
      </c>
    </row>
    <row r="147" spans="1:13" ht="15" customHeight="1" x14ac:dyDescent="0.25">
      <c r="A147" s="20"/>
      <c r="B147" s="94"/>
      <c r="C147" s="108"/>
      <c r="D147" s="113" t="s">
        <v>43</v>
      </c>
      <c r="E147" s="43" t="s">
        <v>109</v>
      </c>
      <c r="F147" s="47">
        <v>50</v>
      </c>
      <c r="G147" s="47">
        <v>3</v>
      </c>
      <c r="H147" s="47">
        <v>6</v>
      </c>
      <c r="I147" s="47">
        <v>21</v>
      </c>
      <c r="J147" s="47">
        <v>138</v>
      </c>
      <c r="K147" s="46" t="s">
        <v>44</v>
      </c>
      <c r="L147" s="82">
        <v>18.5</v>
      </c>
    </row>
    <row r="148" spans="1:13" ht="15" customHeight="1" x14ac:dyDescent="0.25">
      <c r="A148" s="20"/>
      <c r="B148" s="94"/>
      <c r="C148" s="108"/>
      <c r="D148" s="113" t="s">
        <v>26</v>
      </c>
      <c r="E148" s="103" t="s">
        <v>117</v>
      </c>
      <c r="F148" s="36">
        <v>60</v>
      </c>
      <c r="G148" s="36">
        <v>1</v>
      </c>
      <c r="H148" s="36">
        <v>3</v>
      </c>
      <c r="I148" s="36">
        <v>2</v>
      </c>
      <c r="J148" s="36">
        <v>38</v>
      </c>
      <c r="K148" s="37" t="s">
        <v>64</v>
      </c>
      <c r="L148" s="36">
        <v>15.48</v>
      </c>
    </row>
    <row r="149" spans="1:13" ht="15" customHeight="1" x14ac:dyDescent="0.25">
      <c r="A149" s="21"/>
      <c r="B149" s="95"/>
      <c r="C149" s="109"/>
      <c r="D149" s="16" t="s">
        <v>33</v>
      </c>
      <c r="E149" s="102"/>
      <c r="F149" s="17">
        <f>SUM(F142:F148)</f>
        <v>745</v>
      </c>
      <c r="G149" s="17">
        <f t="shared" ref="G149:J149" si="70">SUM(G142:G148)</f>
        <v>28.94</v>
      </c>
      <c r="H149" s="17">
        <f t="shared" si="70"/>
        <v>31.299999999999997</v>
      </c>
      <c r="I149" s="17">
        <f t="shared" si="70"/>
        <v>133.44</v>
      </c>
      <c r="J149" s="17">
        <f t="shared" si="70"/>
        <v>929.81999999999994</v>
      </c>
      <c r="K149" s="22"/>
      <c r="L149" s="17">
        <f t="shared" ref="L149" si="71">SUM(L142:L148)</f>
        <v>163.43</v>
      </c>
    </row>
    <row r="150" spans="1:13" ht="15" customHeight="1" x14ac:dyDescent="0.25">
      <c r="A150" s="23">
        <f>A142</f>
        <v>2</v>
      </c>
      <c r="B150" s="96">
        <f>B142</f>
        <v>3</v>
      </c>
      <c r="C150" s="112" t="s">
        <v>25</v>
      </c>
      <c r="D150" s="7" t="s">
        <v>26</v>
      </c>
      <c r="E150" s="44" t="s">
        <v>143</v>
      </c>
      <c r="F150" s="36">
        <v>60</v>
      </c>
      <c r="G150" s="36">
        <v>1</v>
      </c>
      <c r="H150" s="36">
        <v>0.02</v>
      </c>
      <c r="I150" s="36">
        <v>3</v>
      </c>
      <c r="J150" s="36">
        <v>19</v>
      </c>
      <c r="K150" s="76" t="s">
        <v>44</v>
      </c>
      <c r="L150" s="36">
        <v>18.38</v>
      </c>
    </row>
    <row r="151" spans="1:13" s="85" customFormat="1" ht="30" customHeight="1" x14ac:dyDescent="0.25">
      <c r="A151" s="20"/>
      <c r="B151" s="94"/>
      <c r="C151" s="110"/>
      <c r="D151" s="89" t="s">
        <v>27</v>
      </c>
      <c r="E151" s="106" t="s">
        <v>139</v>
      </c>
      <c r="F151" s="78">
        <v>220</v>
      </c>
      <c r="G151" s="78">
        <v>8.1999999999999993</v>
      </c>
      <c r="H151" s="78">
        <v>8.76</v>
      </c>
      <c r="I151" s="78">
        <v>6.3</v>
      </c>
      <c r="J151" s="78">
        <v>141.80000000000001</v>
      </c>
      <c r="K151" s="74" t="s">
        <v>140</v>
      </c>
      <c r="L151" s="78">
        <v>22.68</v>
      </c>
      <c r="M151" s="100"/>
    </row>
    <row r="152" spans="1:13" ht="15" x14ac:dyDescent="0.25">
      <c r="A152" s="20"/>
      <c r="B152" s="94"/>
      <c r="C152" s="108"/>
      <c r="D152" s="7" t="s">
        <v>28</v>
      </c>
      <c r="E152" s="107" t="s">
        <v>141</v>
      </c>
      <c r="F152" s="36">
        <v>240</v>
      </c>
      <c r="G152" s="36">
        <v>21.17</v>
      </c>
      <c r="H152" s="36">
        <v>12.82</v>
      </c>
      <c r="I152" s="36">
        <v>21.54</v>
      </c>
      <c r="J152" s="36">
        <v>286.7</v>
      </c>
      <c r="K152" s="50" t="s">
        <v>56</v>
      </c>
      <c r="L152" s="36">
        <v>82.73</v>
      </c>
    </row>
    <row r="153" spans="1:13" ht="15" customHeight="1" x14ac:dyDescent="0.25">
      <c r="A153" s="20"/>
      <c r="B153" s="94"/>
      <c r="C153" s="108"/>
      <c r="D153" s="7" t="s">
        <v>29</v>
      </c>
      <c r="E153" s="43"/>
      <c r="F153" s="36"/>
      <c r="G153" s="36"/>
      <c r="H153" s="36"/>
      <c r="I153" s="36"/>
      <c r="J153" s="36"/>
      <c r="K153" s="37"/>
      <c r="L153" s="36"/>
    </row>
    <row r="154" spans="1:13" ht="15" customHeight="1" x14ac:dyDescent="0.25">
      <c r="A154" s="20"/>
      <c r="B154" s="94"/>
      <c r="C154" s="108"/>
      <c r="D154" s="7" t="s">
        <v>30</v>
      </c>
      <c r="E154" s="44" t="s">
        <v>41</v>
      </c>
      <c r="F154" s="36">
        <v>200</v>
      </c>
      <c r="G154" s="36">
        <v>0.68</v>
      </c>
      <c r="H154" s="36">
        <v>0.28000000000000003</v>
      </c>
      <c r="I154" s="36">
        <v>29.62</v>
      </c>
      <c r="J154" s="36">
        <v>136.6</v>
      </c>
      <c r="K154" s="50" t="s">
        <v>45</v>
      </c>
      <c r="L154" s="36">
        <v>10.18</v>
      </c>
    </row>
    <row r="155" spans="1:13" ht="15" customHeight="1" x14ac:dyDescent="0.25">
      <c r="A155" s="20"/>
      <c r="B155" s="94"/>
      <c r="C155" s="108"/>
      <c r="D155" s="7" t="s">
        <v>31</v>
      </c>
      <c r="E155" s="56" t="s">
        <v>67</v>
      </c>
      <c r="F155" s="75">
        <v>20</v>
      </c>
      <c r="G155" s="75">
        <v>1.58</v>
      </c>
      <c r="H155" s="75">
        <v>0.2</v>
      </c>
      <c r="I155" s="75">
        <v>9.66</v>
      </c>
      <c r="J155" s="75">
        <v>47</v>
      </c>
      <c r="K155" s="76" t="s">
        <v>44</v>
      </c>
      <c r="L155" s="81">
        <v>2</v>
      </c>
    </row>
    <row r="156" spans="1:13" ht="15" customHeight="1" x14ac:dyDescent="0.25">
      <c r="A156" s="20"/>
      <c r="B156" s="94"/>
      <c r="C156" s="108"/>
      <c r="D156" s="7" t="s">
        <v>32</v>
      </c>
      <c r="E156" s="56" t="s">
        <v>73</v>
      </c>
      <c r="F156" s="75">
        <v>40</v>
      </c>
      <c r="G156" s="75">
        <v>1.96</v>
      </c>
      <c r="H156" s="75">
        <v>0.4</v>
      </c>
      <c r="I156" s="75">
        <v>17.920000000000002</v>
      </c>
      <c r="J156" s="75">
        <v>84</v>
      </c>
      <c r="K156" s="76" t="s">
        <v>44</v>
      </c>
      <c r="L156" s="75">
        <v>3.98</v>
      </c>
    </row>
    <row r="157" spans="1:13" ht="17.25" customHeight="1" x14ac:dyDescent="0.25">
      <c r="A157" s="20"/>
      <c r="B157" s="94"/>
      <c r="C157" s="108"/>
      <c r="D157" s="7" t="s">
        <v>24</v>
      </c>
      <c r="E157" s="56" t="s">
        <v>55</v>
      </c>
      <c r="F157" s="57">
        <v>150</v>
      </c>
      <c r="G157" s="58">
        <v>0.8</v>
      </c>
      <c r="H157" s="58">
        <v>0.8</v>
      </c>
      <c r="I157" s="58">
        <v>19.600000000000001</v>
      </c>
      <c r="J157" s="58">
        <v>94</v>
      </c>
      <c r="K157" s="77" t="s">
        <v>88</v>
      </c>
      <c r="L157" s="78">
        <v>28.74</v>
      </c>
    </row>
    <row r="158" spans="1:13" ht="15" customHeight="1" x14ac:dyDescent="0.25">
      <c r="A158" s="20"/>
      <c r="B158" s="94"/>
      <c r="C158" s="108"/>
      <c r="D158" s="6"/>
      <c r="E158" s="35"/>
      <c r="F158" s="36"/>
      <c r="G158" s="36"/>
      <c r="H158" s="36"/>
      <c r="I158" s="36"/>
      <c r="J158" s="36"/>
      <c r="K158" s="37"/>
      <c r="L158" s="36"/>
    </row>
    <row r="159" spans="1:13" ht="15" customHeight="1" x14ac:dyDescent="0.25">
      <c r="A159" s="21"/>
      <c r="B159" s="95"/>
      <c r="C159" s="109"/>
      <c r="D159" s="16" t="s">
        <v>33</v>
      </c>
      <c r="E159" s="9"/>
      <c r="F159" s="17">
        <f>SUM(F150:F158)</f>
        <v>930</v>
      </c>
      <c r="G159" s="17">
        <f t="shared" ref="G159:J159" si="72">SUM(G150:G158)</f>
        <v>35.39</v>
      </c>
      <c r="H159" s="17">
        <f t="shared" si="72"/>
        <v>23.28</v>
      </c>
      <c r="I159" s="17">
        <f t="shared" si="72"/>
        <v>107.64000000000001</v>
      </c>
      <c r="J159" s="17">
        <f t="shared" si="72"/>
        <v>809.1</v>
      </c>
      <c r="K159" s="22"/>
      <c r="L159" s="17">
        <f t="shared" ref="L159" si="73">SUM(L150:L158)</f>
        <v>168.69</v>
      </c>
    </row>
    <row r="160" spans="1:13" ht="15" customHeight="1" thickBot="1" x14ac:dyDescent="0.25">
      <c r="A160" s="25">
        <f>A142</f>
        <v>2</v>
      </c>
      <c r="B160" s="97">
        <f>B142</f>
        <v>3</v>
      </c>
      <c r="C160" s="61" t="s">
        <v>4</v>
      </c>
      <c r="D160" s="62"/>
      <c r="E160" s="26"/>
      <c r="F160" s="27">
        <f>F149+F159</f>
        <v>1675</v>
      </c>
      <c r="G160" s="27">
        <f t="shared" ref="G160" si="74">G149+G159</f>
        <v>64.33</v>
      </c>
      <c r="H160" s="27">
        <f t="shared" ref="H160" si="75">H149+H159</f>
        <v>54.58</v>
      </c>
      <c r="I160" s="27">
        <f t="shared" ref="I160" si="76">I149+I159</f>
        <v>241.08</v>
      </c>
      <c r="J160" s="27">
        <f t="shared" ref="J160:L160" si="77">J149+J159</f>
        <v>1738.92</v>
      </c>
      <c r="K160" s="27"/>
      <c r="L160" s="27">
        <f t="shared" si="77"/>
        <v>332.12</v>
      </c>
    </row>
    <row r="161" spans="1:13" ht="15" customHeight="1" x14ac:dyDescent="0.25">
      <c r="A161" s="18">
        <v>2</v>
      </c>
      <c r="B161" s="93">
        <v>4</v>
      </c>
      <c r="C161" s="19" t="s">
        <v>20</v>
      </c>
      <c r="D161" s="5" t="s">
        <v>21</v>
      </c>
      <c r="E161" s="44" t="s">
        <v>95</v>
      </c>
      <c r="F161" s="34">
        <v>175</v>
      </c>
      <c r="G161" s="34">
        <v>12.68</v>
      </c>
      <c r="H161" s="34">
        <v>19.420000000000002</v>
      </c>
      <c r="I161" s="34">
        <v>3.15</v>
      </c>
      <c r="J161" s="34">
        <v>237.23</v>
      </c>
      <c r="K161" s="50" t="s">
        <v>96</v>
      </c>
      <c r="L161" s="34">
        <v>54.92</v>
      </c>
    </row>
    <row r="162" spans="1:13" ht="15" customHeight="1" x14ac:dyDescent="0.25">
      <c r="A162" s="20"/>
      <c r="B162" s="94"/>
      <c r="C162" s="108"/>
      <c r="D162" s="6"/>
      <c r="E162" s="43"/>
      <c r="F162" s="36"/>
      <c r="G162" s="36"/>
      <c r="H162" s="36"/>
      <c r="I162" s="36"/>
      <c r="J162" s="36"/>
      <c r="K162" s="50"/>
      <c r="L162" s="36"/>
    </row>
    <row r="163" spans="1:13" ht="15" customHeight="1" x14ac:dyDescent="0.25">
      <c r="A163" s="20"/>
      <c r="B163" s="94"/>
      <c r="C163" s="108"/>
      <c r="D163" s="7" t="s">
        <v>30</v>
      </c>
      <c r="E163" s="44" t="s">
        <v>41</v>
      </c>
      <c r="F163" s="36">
        <v>200</v>
      </c>
      <c r="G163" s="36">
        <v>0.68</v>
      </c>
      <c r="H163" s="36">
        <v>0.28000000000000003</v>
      </c>
      <c r="I163" s="36">
        <v>29.62</v>
      </c>
      <c r="J163" s="36">
        <v>136.6</v>
      </c>
      <c r="K163" s="50" t="s">
        <v>45</v>
      </c>
      <c r="L163" s="36">
        <v>10.18</v>
      </c>
    </row>
    <row r="164" spans="1:13" ht="15" x14ac:dyDescent="0.25">
      <c r="A164" s="14"/>
      <c r="B164" s="94"/>
      <c r="C164" s="108"/>
      <c r="D164" s="114" t="s">
        <v>23</v>
      </c>
      <c r="E164" s="44" t="s">
        <v>67</v>
      </c>
      <c r="F164" s="47">
        <v>40</v>
      </c>
      <c r="G164" s="47">
        <v>3.16</v>
      </c>
      <c r="H164" s="47">
        <v>0.4</v>
      </c>
      <c r="I164" s="47">
        <v>19.32</v>
      </c>
      <c r="J164" s="47">
        <v>94</v>
      </c>
      <c r="K164" s="46" t="s">
        <v>44</v>
      </c>
      <c r="L164" s="80">
        <v>4</v>
      </c>
    </row>
    <row r="165" spans="1:13" ht="17.25" customHeight="1" x14ac:dyDescent="0.25">
      <c r="A165" s="20"/>
      <c r="B165" s="94"/>
      <c r="C165" s="108"/>
      <c r="D165" s="7" t="s">
        <v>24</v>
      </c>
      <c r="E165" s="56" t="s">
        <v>55</v>
      </c>
      <c r="F165" s="57">
        <v>150</v>
      </c>
      <c r="G165" s="58">
        <v>0.8</v>
      </c>
      <c r="H165" s="58">
        <v>0.8</v>
      </c>
      <c r="I165" s="58">
        <v>19.600000000000001</v>
      </c>
      <c r="J165" s="58">
        <v>94</v>
      </c>
      <c r="K165" s="77" t="s">
        <v>88</v>
      </c>
      <c r="L165" s="78">
        <v>28.74</v>
      </c>
    </row>
    <row r="166" spans="1:13" ht="15" customHeight="1" x14ac:dyDescent="0.25">
      <c r="A166" s="23"/>
      <c r="B166" s="96"/>
      <c r="C166" s="10"/>
      <c r="D166" s="114" t="s">
        <v>26</v>
      </c>
      <c r="E166" s="44" t="s">
        <v>110</v>
      </c>
      <c r="F166" s="36">
        <v>60</v>
      </c>
      <c r="G166" s="36">
        <v>0.65</v>
      </c>
      <c r="H166" s="36">
        <v>3.11</v>
      </c>
      <c r="I166" s="36">
        <v>2.56</v>
      </c>
      <c r="J166" s="36">
        <v>42.18</v>
      </c>
      <c r="K166" s="50" t="s">
        <v>94</v>
      </c>
      <c r="L166" s="36">
        <v>13.28</v>
      </c>
    </row>
    <row r="167" spans="1:13" ht="15" customHeight="1" x14ac:dyDescent="0.25">
      <c r="A167" s="20"/>
      <c r="B167" s="94"/>
      <c r="C167" s="108"/>
      <c r="D167" s="113" t="s">
        <v>43</v>
      </c>
      <c r="E167" s="43" t="s">
        <v>142</v>
      </c>
      <c r="F167" s="47">
        <v>50</v>
      </c>
      <c r="G167" s="47">
        <v>3</v>
      </c>
      <c r="H167" s="47">
        <v>6</v>
      </c>
      <c r="I167" s="47">
        <v>21</v>
      </c>
      <c r="J167" s="47">
        <v>138</v>
      </c>
      <c r="K167" s="46" t="s">
        <v>44</v>
      </c>
      <c r="L167" s="82">
        <v>18.5</v>
      </c>
    </row>
    <row r="168" spans="1:13" ht="15" x14ac:dyDescent="0.25">
      <c r="A168" s="21"/>
      <c r="B168" s="95"/>
      <c r="C168" s="8"/>
      <c r="D168" s="16" t="s">
        <v>33</v>
      </c>
      <c r="E168" s="102"/>
      <c r="F168" s="17">
        <f>SUM(F161:F167)</f>
        <v>675</v>
      </c>
      <c r="G168" s="17">
        <f t="shared" ref="G168:J168" si="78">SUM(G161:G167)</f>
        <v>20.97</v>
      </c>
      <c r="H168" s="17">
        <f t="shared" si="78"/>
        <v>30.01</v>
      </c>
      <c r="I168" s="17">
        <f t="shared" si="78"/>
        <v>95.25</v>
      </c>
      <c r="J168" s="17">
        <f t="shared" si="78"/>
        <v>742.00999999999988</v>
      </c>
      <c r="K168" s="22"/>
      <c r="L168" s="17">
        <f t="shared" ref="L168" si="79">SUM(L161:L167)</f>
        <v>129.62</v>
      </c>
    </row>
    <row r="169" spans="1:13" ht="15" customHeight="1" x14ac:dyDescent="0.25">
      <c r="A169" s="23">
        <f>A161</f>
        <v>2</v>
      </c>
      <c r="B169" s="96">
        <f>B161</f>
        <v>4</v>
      </c>
      <c r="C169" s="112" t="s">
        <v>25</v>
      </c>
      <c r="D169" s="7" t="s">
        <v>26</v>
      </c>
      <c r="E169" s="44" t="s">
        <v>97</v>
      </c>
      <c r="F169" s="36">
        <v>60</v>
      </c>
      <c r="G169" s="36">
        <v>3</v>
      </c>
      <c r="H169" s="36">
        <v>10</v>
      </c>
      <c r="I169" s="36">
        <v>10</v>
      </c>
      <c r="J169" s="36">
        <v>143</v>
      </c>
      <c r="K169" s="50" t="s">
        <v>98</v>
      </c>
      <c r="L169" s="36">
        <v>27.78</v>
      </c>
    </row>
    <row r="170" spans="1:13" s="85" customFormat="1" ht="28.5" customHeight="1" x14ac:dyDescent="0.25">
      <c r="A170" s="20"/>
      <c r="B170" s="94"/>
      <c r="C170" s="110"/>
      <c r="D170" s="116" t="s">
        <v>27</v>
      </c>
      <c r="E170" s="104" t="s">
        <v>124</v>
      </c>
      <c r="F170" s="78">
        <v>220</v>
      </c>
      <c r="G170" s="78">
        <v>8.14</v>
      </c>
      <c r="H170" s="78">
        <v>6.84</v>
      </c>
      <c r="I170" s="78">
        <v>10.46</v>
      </c>
      <c r="J170" s="78">
        <v>136.59</v>
      </c>
      <c r="K170" s="74" t="s">
        <v>59</v>
      </c>
      <c r="L170" s="78">
        <v>23.92</v>
      </c>
      <c r="M170" s="100"/>
    </row>
    <row r="171" spans="1:13" ht="15" customHeight="1" x14ac:dyDescent="0.25">
      <c r="A171" s="20"/>
      <c r="B171" s="94"/>
      <c r="C171" s="108"/>
      <c r="D171" s="7" t="s">
        <v>28</v>
      </c>
      <c r="E171" s="44" t="s">
        <v>99</v>
      </c>
      <c r="F171" s="36">
        <v>95</v>
      </c>
      <c r="G171" s="36">
        <v>14.4</v>
      </c>
      <c r="H171" s="36">
        <v>13</v>
      </c>
      <c r="I171" s="36">
        <v>4</v>
      </c>
      <c r="J171" s="36">
        <v>193</v>
      </c>
      <c r="K171" s="50" t="s">
        <v>100</v>
      </c>
      <c r="L171" s="36">
        <v>41.98</v>
      </c>
    </row>
    <row r="172" spans="1:13" ht="15" customHeight="1" x14ac:dyDescent="0.25">
      <c r="A172" s="20"/>
      <c r="B172" s="94"/>
      <c r="C172" s="108"/>
      <c r="D172" s="7" t="s">
        <v>29</v>
      </c>
      <c r="E172" s="44" t="s">
        <v>66</v>
      </c>
      <c r="F172" s="36">
        <v>150</v>
      </c>
      <c r="G172" s="36">
        <v>3.27</v>
      </c>
      <c r="H172" s="36">
        <v>4.71</v>
      </c>
      <c r="I172" s="36">
        <v>22.03</v>
      </c>
      <c r="J172" s="36">
        <v>144.03</v>
      </c>
      <c r="K172" s="50" t="s">
        <v>54</v>
      </c>
      <c r="L172" s="36">
        <v>18.82</v>
      </c>
    </row>
    <row r="173" spans="1:13" ht="15" customHeight="1" x14ac:dyDescent="0.25">
      <c r="A173" s="20"/>
      <c r="B173" s="94"/>
      <c r="C173" s="108"/>
      <c r="D173" s="7" t="s">
        <v>30</v>
      </c>
      <c r="E173" s="44" t="s">
        <v>40</v>
      </c>
      <c r="F173" s="36">
        <v>200</v>
      </c>
      <c r="G173" s="36">
        <v>0.12</v>
      </c>
      <c r="H173" s="36">
        <v>0.7</v>
      </c>
      <c r="I173" s="36">
        <v>5.57</v>
      </c>
      <c r="J173" s="36">
        <v>25.1</v>
      </c>
      <c r="K173" s="50" t="s">
        <v>61</v>
      </c>
      <c r="L173" s="36">
        <v>8.18</v>
      </c>
    </row>
    <row r="174" spans="1:13" ht="15" customHeight="1" x14ac:dyDescent="0.25">
      <c r="A174" s="20"/>
      <c r="B174" s="94"/>
      <c r="C174" s="108"/>
      <c r="D174" s="7" t="s">
        <v>31</v>
      </c>
      <c r="E174" s="56" t="s">
        <v>67</v>
      </c>
      <c r="F174" s="75">
        <v>20</v>
      </c>
      <c r="G174" s="75">
        <v>1.58</v>
      </c>
      <c r="H174" s="75">
        <v>0.2</v>
      </c>
      <c r="I174" s="75">
        <v>9.66</v>
      </c>
      <c r="J174" s="75">
        <v>47</v>
      </c>
      <c r="K174" s="76" t="s">
        <v>44</v>
      </c>
      <c r="L174" s="81">
        <v>2</v>
      </c>
    </row>
    <row r="175" spans="1:13" ht="15" customHeight="1" x14ac:dyDescent="0.25">
      <c r="A175" s="20"/>
      <c r="B175" s="94"/>
      <c r="C175" s="108"/>
      <c r="D175" s="7" t="s">
        <v>32</v>
      </c>
      <c r="E175" s="56" t="s">
        <v>73</v>
      </c>
      <c r="F175" s="75">
        <v>40</v>
      </c>
      <c r="G175" s="75">
        <v>1.96</v>
      </c>
      <c r="H175" s="75">
        <v>0.4</v>
      </c>
      <c r="I175" s="75">
        <v>17.920000000000002</v>
      </c>
      <c r="J175" s="75">
        <v>84</v>
      </c>
      <c r="K175" s="76" t="s">
        <v>44</v>
      </c>
      <c r="L175" s="75">
        <v>3.98</v>
      </c>
    </row>
    <row r="176" spans="1:13" ht="17.25" customHeight="1" x14ac:dyDescent="0.25">
      <c r="A176" s="20"/>
      <c r="B176" s="94"/>
      <c r="C176" s="108"/>
      <c r="D176" s="7" t="s">
        <v>24</v>
      </c>
      <c r="E176" s="56" t="s">
        <v>55</v>
      </c>
      <c r="F176" s="57">
        <v>150</v>
      </c>
      <c r="G176" s="58">
        <v>0.8</v>
      </c>
      <c r="H176" s="58">
        <v>0.8</v>
      </c>
      <c r="I176" s="58">
        <v>19.600000000000001</v>
      </c>
      <c r="J176" s="58">
        <v>94</v>
      </c>
      <c r="K176" s="77" t="s">
        <v>88</v>
      </c>
      <c r="L176" s="78">
        <v>28.74</v>
      </c>
    </row>
    <row r="177" spans="1:13" ht="15" x14ac:dyDescent="0.25">
      <c r="A177" s="20"/>
      <c r="B177" s="94"/>
      <c r="C177" s="11"/>
      <c r="D177" s="6"/>
      <c r="E177" s="35"/>
      <c r="F177" s="36"/>
      <c r="G177" s="36"/>
      <c r="H177" s="36"/>
      <c r="I177" s="36"/>
      <c r="J177" s="36"/>
      <c r="K177" s="37"/>
      <c r="L177" s="36"/>
    </row>
    <row r="178" spans="1:13" ht="15" customHeight="1" x14ac:dyDescent="0.25">
      <c r="A178" s="21"/>
      <c r="B178" s="95"/>
      <c r="C178" s="8"/>
      <c r="D178" s="16" t="s">
        <v>33</v>
      </c>
      <c r="E178" s="9"/>
      <c r="F178" s="17">
        <f>SUM(F169:F177)</f>
        <v>935</v>
      </c>
      <c r="G178" s="17">
        <f t="shared" ref="G178:J178" si="80">SUM(G169:G177)</f>
        <v>33.269999999999996</v>
      </c>
      <c r="H178" s="17">
        <f t="shared" si="80"/>
        <v>36.65</v>
      </c>
      <c r="I178" s="17">
        <f t="shared" si="80"/>
        <v>99.240000000000009</v>
      </c>
      <c r="J178" s="17">
        <f t="shared" si="80"/>
        <v>866.72</v>
      </c>
      <c r="K178" s="22"/>
      <c r="L178" s="17">
        <f t="shared" ref="L178" si="81">SUM(L169:L177)</f>
        <v>155.4</v>
      </c>
    </row>
    <row r="179" spans="1:13" ht="15" customHeight="1" thickBot="1" x14ac:dyDescent="0.25">
      <c r="A179" s="25">
        <f>A161</f>
        <v>2</v>
      </c>
      <c r="B179" s="97">
        <f>B161</f>
        <v>4</v>
      </c>
      <c r="C179" s="61" t="s">
        <v>4</v>
      </c>
      <c r="D179" s="62"/>
      <c r="E179" s="26"/>
      <c r="F179" s="27">
        <f>F168+F178</f>
        <v>1610</v>
      </c>
      <c r="G179" s="27">
        <f t="shared" ref="G179" si="82">G168+G178</f>
        <v>54.239999999999995</v>
      </c>
      <c r="H179" s="27">
        <f t="shared" ref="H179" si="83">H168+H178</f>
        <v>66.66</v>
      </c>
      <c r="I179" s="27">
        <f t="shared" ref="I179" si="84">I168+I178</f>
        <v>194.49</v>
      </c>
      <c r="J179" s="27">
        <f t="shared" ref="J179:L179" si="85">J168+J178</f>
        <v>1608.73</v>
      </c>
      <c r="K179" s="27"/>
      <c r="L179" s="27">
        <f t="shared" si="85"/>
        <v>285.02</v>
      </c>
    </row>
    <row r="180" spans="1:13" s="85" customFormat="1" ht="20.25" customHeight="1" x14ac:dyDescent="0.25">
      <c r="A180" s="18">
        <v>2</v>
      </c>
      <c r="B180" s="93">
        <v>5</v>
      </c>
      <c r="C180" s="86" t="s">
        <v>20</v>
      </c>
      <c r="D180" s="90" t="s">
        <v>21</v>
      </c>
      <c r="E180" s="56" t="s">
        <v>101</v>
      </c>
      <c r="F180" s="87">
        <v>165</v>
      </c>
      <c r="G180" s="87">
        <v>17.420000000000002</v>
      </c>
      <c r="H180" s="87">
        <v>19.39</v>
      </c>
      <c r="I180" s="87">
        <v>18.82</v>
      </c>
      <c r="J180" s="87">
        <v>320.66000000000003</v>
      </c>
      <c r="K180" s="74" t="s">
        <v>102</v>
      </c>
      <c r="L180" s="87">
        <v>50.06</v>
      </c>
      <c r="M180" s="100"/>
    </row>
    <row r="181" spans="1:13" ht="15" customHeight="1" x14ac:dyDescent="0.25">
      <c r="A181" s="20"/>
      <c r="B181" s="94"/>
      <c r="C181" s="108"/>
      <c r="D181" s="114" t="s">
        <v>29</v>
      </c>
      <c r="E181" s="44" t="s">
        <v>82</v>
      </c>
      <c r="F181" s="36">
        <v>150</v>
      </c>
      <c r="G181" s="36">
        <v>6.59</v>
      </c>
      <c r="H181" s="36">
        <v>5.34</v>
      </c>
      <c r="I181" s="36">
        <v>29.76</v>
      </c>
      <c r="J181" s="36">
        <v>193.21</v>
      </c>
      <c r="K181" s="50" t="s">
        <v>83</v>
      </c>
      <c r="L181" s="36">
        <v>7.98</v>
      </c>
    </row>
    <row r="182" spans="1:13" ht="15" customHeight="1" x14ac:dyDescent="0.25">
      <c r="A182" s="14"/>
      <c r="B182" s="94"/>
      <c r="C182" s="108"/>
      <c r="D182" s="114" t="s">
        <v>30</v>
      </c>
      <c r="E182" s="44" t="s">
        <v>75</v>
      </c>
      <c r="F182" s="36">
        <v>200</v>
      </c>
      <c r="G182" s="36">
        <v>1</v>
      </c>
      <c r="H182" s="36">
        <v>0.2</v>
      </c>
      <c r="I182" s="36">
        <v>20.2</v>
      </c>
      <c r="J182" s="36">
        <v>92</v>
      </c>
      <c r="K182" s="46" t="s">
        <v>44</v>
      </c>
      <c r="L182" s="36">
        <v>26.4</v>
      </c>
    </row>
    <row r="183" spans="1:13" ht="15" x14ac:dyDescent="0.25">
      <c r="A183" s="14"/>
      <c r="B183" s="94"/>
      <c r="C183" s="108"/>
      <c r="D183" s="114" t="s">
        <v>23</v>
      </c>
      <c r="E183" s="44" t="s">
        <v>67</v>
      </c>
      <c r="F183" s="47">
        <v>40</v>
      </c>
      <c r="G183" s="47">
        <v>3.16</v>
      </c>
      <c r="H183" s="47">
        <v>0.4</v>
      </c>
      <c r="I183" s="47">
        <v>19.32</v>
      </c>
      <c r="J183" s="47">
        <v>94</v>
      </c>
      <c r="K183" s="46" t="s">
        <v>44</v>
      </c>
      <c r="L183" s="80">
        <v>4</v>
      </c>
    </row>
    <row r="184" spans="1:13" ht="15" customHeight="1" x14ac:dyDescent="0.25">
      <c r="A184" s="20"/>
      <c r="B184" s="94"/>
      <c r="C184" s="11"/>
      <c r="D184" s="114" t="s">
        <v>24</v>
      </c>
      <c r="E184" s="44" t="s">
        <v>126</v>
      </c>
      <c r="F184" s="47">
        <v>240</v>
      </c>
      <c r="G184" s="45">
        <v>2</v>
      </c>
      <c r="H184" s="45">
        <v>0.43</v>
      </c>
      <c r="I184" s="45">
        <v>19</v>
      </c>
      <c r="J184" s="45">
        <v>103</v>
      </c>
      <c r="K184" s="50" t="s">
        <v>88</v>
      </c>
      <c r="L184" s="53">
        <v>58.88</v>
      </c>
    </row>
    <row r="185" spans="1:13" ht="15" customHeight="1" x14ac:dyDescent="0.25">
      <c r="A185" s="20"/>
      <c r="B185" s="94"/>
      <c r="C185" s="11"/>
      <c r="D185" s="113" t="s">
        <v>26</v>
      </c>
      <c r="E185" s="44" t="s">
        <v>104</v>
      </c>
      <c r="F185" s="36">
        <v>60</v>
      </c>
      <c r="G185" s="36">
        <v>1</v>
      </c>
      <c r="H185" s="36">
        <v>8</v>
      </c>
      <c r="I185" s="36">
        <v>7</v>
      </c>
      <c r="J185" s="36">
        <v>112</v>
      </c>
      <c r="K185" s="50" t="s">
        <v>58</v>
      </c>
      <c r="L185" s="36">
        <v>28.61</v>
      </c>
    </row>
    <row r="186" spans="1:13" ht="15" customHeight="1" x14ac:dyDescent="0.25">
      <c r="A186" s="20"/>
      <c r="B186" s="94"/>
      <c r="C186" s="11"/>
      <c r="D186" s="6"/>
      <c r="E186" s="35"/>
      <c r="F186" s="36"/>
      <c r="G186" s="36"/>
      <c r="H186" s="36"/>
      <c r="I186" s="36"/>
      <c r="J186" s="36"/>
      <c r="K186" s="37"/>
      <c r="L186" s="36"/>
    </row>
    <row r="187" spans="1:13" ht="15.75" customHeight="1" x14ac:dyDescent="0.25">
      <c r="A187" s="21"/>
      <c r="B187" s="95"/>
      <c r="C187" s="8"/>
      <c r="D187" s="16" t="s">
        <v>33</v>
      </c>
      <c r="E187" s="9"/>
      <c r="F187" s="17">
        <f>SUM(F180:F186)</f>
        <v>855</v>
      </c>
      <c r="G187" s="17">
        <f t="shared" ref="G187:J187" si="86">SUM(G180:G186)</f>
        <v>31.17</v>
      </c>
      <c r="H187" s="17">
        <f t="shared" si="86"/>
        <v>33.76</v>
      </c>
      <c r="I187" s="17">
        <f t="shared" si="86"/>
        <v>114.1</v>
      </c>
      <c r="J187" s="17">
        <f t="shared" si="86"/>
        <v>914.87</v>
      </c>
      <c r="K187" s="22"/>
      <c r="L187" s="17">
        <f t="shared" ref="L187" si="87">SUM(L180:L186)</f>
        <v>175.93</v>
      </c>
    </row>
    <row r="188" spans="1:13" s="85" customFormat="1" ht="30" x14ac:dyDescent="0.25">
      <c r="A188" s="23">
        <f>A179</f>
        <v>2</v>
      </c>
      <c r="B188" s="96">
        <f>B180</f>
        <v>5</v>
      </c>
      <c r="C188" s="88" t="s">
        <v>25</v>
      </c>
      <c r="D188" s="116" t="s">
        <v>26</v>
      </c>
      <c r="E188" s="56" t="s">
        <v>131</v>
      </c>
      <c r="F188" s="78">
        <v>60</v>
      </c>
      <c r="G188" s="78">
        <v>1.25</v>
      </c>
      <c r="H188" s="78">
        <v>7.52</v>
      </c>
      <c r="I188" s="78">
        <v>6.75</v>
      </c>
      <c r="J188" s="78">
        <v>111.87</v>
      </c>
      <c r="K188" s="74" t="s">
        <v>132</v>
      </c>
      <c r="L188" s="78">
        <v>9.35</v>
      </c>
      <c r="M188" s="100"/>
    </row>
    <row r="189" spans="1:13" ht="15" customHeight="1" x14ac:dyDescent="0.25">
      <c r="A189" s="20"/>
      <c r="B189" s="94"/>
      <c r="C189" s="11"/>
      <c r="D189" s="7" t="s">
        <v>27</v>
      </c>
      <c r="E189" s="44" t="s">
        <v>144</v>
      </c>
      <c r="F189" s="36">
        <v>220</v>
      </c>
      <c r="G189" s="36">
        <v>1.57</v>
      </c>
      <c r="H189" s="36">
        <v>2.1</v>
      </c>
      <c r="I189" s="36">
        <v>9.6</v>
      </c>
      <c r="J189" s="36">
        <v>68.599999999999994</v>
      </c>
      <c r="K189" s="50" t="s">
        <v>103</v>
      </c>
      <c r="L189" s="36">
        <v>17.68</v>
      </c>
    </row>
    <row r="190" spans="1:13" ht="15" customHeight="1" x14ac:dyDescent="0.25">
      <c r="A190" s="20"/>
      <c r="B190" s="94"/>
      <c r="C190" s="11"/>
      <c r="D190" s="7" t="s">
        <v>28</v>
      </c>
      <c r="E190" s="107" t="s">
        <v>115</v>
      </c>
      <c r="F190" s="36">
        <v>200</v>
      </c>
      <c r="G190" s="36">
        <v>25.08</v>
      </c>
      <c r="H190" s="36">
        <v>9.93</v>
      </c>
      <c r="I190" s="36">
        <v>37.03</v>
      </c>
      <c r="J190" s="36">
        <v>332.29</v>
      </c>
      <c r="K190" s="50" t="s">
        <v>51</v>
      </c>
      <c r="L190" s="36">
        <v>59.12</v>
      </c>
    </row>
    <row r="191" spans="1:13" ht="15" x14ac:dyDescent="0.25">
      <c r="A191" s="20"/>
      <c r="B191" s="94"/>
      <c r="C191" s="11"/>
      <c r="D191" s="7" t="s">
        <v>29</v>
      </c>
      <c r="E191" s="43"/>
      <c r="F191" s="36"/>
      <c r="G191" s="36"/>
      <c r="H191" s="36"/>
      <c r="I191" s="36"/>
      <c r="J191" s="36"/>
      <c r="K191" s="37"/>
      <c r="L191" s="36"/>
    </row>
    <row r="192" spans="1:13" ht="15" customHeight="1" x14ac:dyDescent="0.25">
      <c r="A192" s="14"/>
      <c r="B192" s="94"/>
      <c r="C192" s="11"/>
      <c r="D192" s="7" t="s">
        <v>30</v>
      </c>
      <c r="E192" s="44" t="s">
        <v>138</v>
      </c>
      <c r="F192" s="36">
        <v>200</v>
      </c>
      <c r="G192" s="36">
        <v>0.19</v>
      </c>
      <c r="H192" s="36">
        <v>0.01</v>
      </c>
      <c r="I192" s="36">
        <v>11</v>
      </c>
      <c r="J192" s="36">
        <v>43.4</v>
      </c>
      <c r="K192" s="50" t="s">
        <v>91</v>
      </c>
      <c r="L192" s="82">
        <v>4.1399999999999997</v>
      </c>
    </row>
    <row r="193" spans="1:12" ht="15" customHeight="1" x14ac:dyDescent="0.25">
      <c r="A193" s="20"/>
      <c r="B193" s="94"/>
      <c r="C193" s="11"/>
      <c r="D193" s="7" t="s">
        <v>31</v>
      </c>
      <c r="E193" s="56" t="s">
        <v>67</v>
      </c>
      <c r="F193" s="75">
        <v>20</v>
      </c>
      <c r="G193" s="75">
        <v>1.58</v>
      </c>
      <c r="H193" s="75">
        <v>0.2</v>
      </c>
      <c r="I193" s="75">
        <v>9.66</v>
      </c>
      <c r="J193" s="75">
        <v>47</v>
      </c>
      <c r="K193" s="76" t="s">
        <v>44</v>
      </c>
      <c r="L193" s="81">
        <v>2</v>
      </c>
    </row>
    <row r="194" spans="1:12" ht="15" customHeight="1" x14ac:dyDescent="0.25">
      <c r="A194" s="20"/>
      <c r="B194" s="94"/>
      <c r="C194" s="11"/>
      <c r="D194" s="7" t="s">
        <v>32</v>
      </c>
      <c r="E194" s="56" t="s">
        <v>73</v>
      </c>
      <c r="F194" s="75">
        <v>40</v>
      </c>
      <c r="G194" s="75">
        <v>1.96</v>
      </c>
      <c r="H194" s="75">
        <v>0.4</v>
      </c>
      <c r="I194" s="75">
        <v>17.920000000000002</v>
      </c>
      <c r="J194" s="75">
        <v>84</v>
      </c>
      <c r="K194" s="76" t="s">
        <v>44</v>
      </c>
      <c r="L194" s="75">
        <v>3.98</v>
      </c>
    </row>
    <row r="195" spans="1:12" ht="15" customHeight="1" x14ac:dyDescent="0.25">
      <c r="A195" s="20"/>
      <c r="B195" s="94"/>
      <c r="C195" s="11"/>
      <c r="D195" s="114" t="s">
        <v>24</v>
      </c>
      <c r="E195" s="44" t="s">
        <v>126</v>
      </c>
      <c r="F195" s="47">
        <v>240</v>
      </c>
      <c r="G195" s="45">
        <v>2</v>
      </c>
      <c r="H195" s="45">
        <v>0.43</v>
      </c>
      <c r="I195" s="45">
        <v>19</v>
      </c>
      <c r="J195" s="45">
        <v>103</v>
      </c>
      <c r="K195" s="50" t="s">
        <v>88</v>
      </c>
      <c r="L195" s="53">
        <v>58.88</v>
      </c>
    </row>
    <row r="196" spans="1:12" ht="30" customHeight="1" x14ac:dyDescent="0.25">
      <c r="A196" s="20"/>
      <c r="B196" s="94"/>
      <c r="C196" s="11"/>
      <c r="D196" s="6"/>
      <c r="E196" s="35"/>
      <c r="F196" s="36"/>
      <c r="G196" s="36"/>
      <c r="H196" s="36"/>
      <c r="I196" s="36"/>
      <c r="J196" s="36"/>
      <c r="K196" s="37"/>
      <c r="L196" s="36"/>
    </row>
    <row r="197" spans="1:12" ht="15" customHeight="1" x14ac:dyDescent="0.25">
      <c r="A197" s="21"/>
      <c r="B197" s="95"/>
      <c r="C197" s="8"/>
      <c r="D197" s="16" t="s">
        <v>33</v>
      </c>
      <c r="E197" s="9"/>
      <c r="F197" s="17">
        <f>SUM(F188:F196)</f>
        <v>980</v>
      </c>
      <c r="G197" s="17">
        <f t="shared" ref="G197:J197" si="88">SUM(G188:G196)</f>
        <v>33.630000000000003</v>
      </c>
      <c r="H197" s="17">
        <f t="shared" si="88"/>
        <v>20.589999999999996</v>
      </c>
      <c r="I197" s="17">
        <f t="shared" si="88"/>
        <v>110.96</v>
      </c>
      <c r="J197" s="17">
        <f t="shared" si="88"/>
        <v>790.16</v>
      </c>
      <c r="K197" s="22"/>
      <c r="L197" s="17">
        <f t="shared" ref="L197" si="89">SUM(L188:L196)</f>
        <v>155.15</v>
      </c>
    </row>
    <row r="198" spans="1:12" ht="15" customHeight="1" thickBot="1" x14ac:dyDescent="0.25">
      <c r="A198" s="25">
        <f>A180</f>
        <v>2</v>
      </c>
      <c r="B198" s="97">
        <f>B180</f>
        <v>5</v>
      </c>
      <c r="C198" s="61" t="s">
        <v>4</v>
      </c>
      <c r="D198" s="62"/>
      <c r="E198" s="26"/>
      <c r="F198" s="27">
        <f>F187+F197</f>
        <v>1835</v>
      </c>
      <c r="G198" s="27">
        <f t="shared" ref="G198" si="90">G187+G197</f>
        <v>64.800000000000011</v>
      </c>
      <c r="H198" s="27">
        <f t="shared" ref="H198" si="91">H187+H197</f>
        <v>54.349999999999994</v>
      </c>
      <c r="I198" s="27">
        <f t="shared" ref="I198" si="92">I187+I197</f>
        <v>225.06</v>
      </c>
      <c r="J198" s="27">
        <f t="shared" ref="J198:L198" si="93">J187+J197</f>
        <v>1705.03</v>
      </c>
      <c r="K198" s="27"/>
      <c r="L198" s="27">
        <f t="shared" si="93"/>
        <v>331.08000000000004</v>
      </c>
    </row>
    <row r="199" spans="1:12" ht="12.75" customHeight="1" thickBot="1" x14ac:dyDescent="0.25">
      <c r="A199" s="24"/>
      <c r="B199" s="99"/>
      <c r="C199" s="63" t="s">
        <v>5</v>
      </c>
      <c r="D199" s="64"/>
      <c r="E199" s="65"/>
      <c r="F199" s="29">
        <f>(F25+F45+F64+F83+F103+F122+F141+F160+F179+F198)/(IF(F25=0,0,1)+IF(F45=0,0,1)+IF(F64=0,0,1)+IF(F83=0,0,1)+IF(F103=0,0,1)+IF(F122=0,0,1)+IF(F141=0,0,1)+IF(F160=0,0,1)+IF(F179=0,0,1)+IF(F198=0,0,1))</f>
        <v>1771.9</v>
      </c>
      <c r="G199" s="29">
        <f t="shared" ref="G199:J199" si="94">(G25+G45+G64+G83+G103+G122+G141+G160+G179+G198)/(IF(G25=0,0,1)+IF(G45=0,0,1)+IF(G64=0,0,1)+IF(G83=0,0,1)+IF(G103=0,0,1)+IF(G122=0,0,1)+IF(G141=0,0,1)+IF(G160=0,0,1)+IF(G179=0,0,1)+IF(G198=0,0,1))</f>
        <v>62.48299999999999</v>
      </c>
      <c r="H199" s="29">
        <f t="shared" si="94"/>
        <v>51.900999999999996</v>
      </c>
      <c r="I199" s="29">
        <f t="shared" si="94"/>
        <v>229.429</v>
      </c>
      <c r="J199" s="29">
        <f t="shared" si="94"/>
        <v>1687.6220000000001</v>
      </c>
      <c r="K199" s="29"/>
      <c r="L199" s="29">
        <f t="shared" ref="L199" si="95">(L25+L45+L64+L83+L103+L122+L141+L160+L179+L198)/(IF(L25=0,0,1)+IF(L45=0,0,1)+IF(L64=0,0,1)+IF(L83=0,0,1)+IF(L103=0,0,1)+IF(L122=0,0,1)+IF(L141=0,0,1)+IF(L160=0,0,1)+IF(L179=0,0,1)+IF(L198=0,0,1))</f>
        <v>341.01900000000001</v>
      </c>
    </row>
    <row r="201" spans="1:12" ht="15" customHeight="1" x14ac:dyDescent="0.2"/>
    <row r="202" spans="1:12" ht="15" customHeight="1" x14ac:dyDescent="0.2"/>
    <row r="203" spans="1:12" ht="15" customHeight="1" x14ac:dyDescent="0.2"/>
    <row r="204" spans="1:12" ht="15" customHeight="1" x14ac:dyDescent="0.2"/>
    <row r="205" spans="1:12" ht="15" customHeight="1" x14ac:dyDescent="0.2"/>
    <row r="206" spans="1:12" ht="15" customHeight="1" x14ac:dyDescent="0.2"/>
    <row r="207" spans="1:12" ht="15" customHeight="1" x14ac:dyDescent="0.2"/>
    <row r="208" spans="1:12" ht="15" customHeight="1" x14ac:dyDescent="0.2"/>
    <row r="209" ht="15" customHeight="1" x14ac:dyDescent="0.2"/>
    <row r="212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3" ht="15" customHeight="1" x14ac:dyDescent="0.2"/>
    <row r="224" ht="15" customHeight="1" x14ac:dyDescent="0.2"/>
    <row r="225" ht="30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</sheetData>
  <mergeCells count="14">
    <mergeCell ref="C1:E1"/>
    <mergeCell ref="H1:K1"/>
    <mergeCell ref="H2:K2"/>
    <mergeCell ref="C45:D45"/>
    <mergeCell ref="C64:D64"/>
    <mergeCell ref="C83:D83"/>
    <mergeCell ref="C103:D103"/>
    <mergeCell ref="C25:D25"/>
    <mergeCell ref="C199:E199"/>
    <mergeCell ref="C198:D198"/>
    <mergeCell ref="C122:D122"/>
    <mergeCell ref="C141:D141"/>
    <mergeCell ref="C160:D160"/>
    <mergeCell ref="C179:D179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2023-10-16T02:32:46Z</cp:lastPrinted>
  <dcterms:created xsi:type="dcterms:W3CDTF">2022-05-16T14:23:56Z</dcterms:created>
  <dcterms:modified xsi:type="dcterms:W3CDTF">2024-11-17T04:30:27Z</dcterms:modified>
</cp:coreProperties>
</file>